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9660" windowHeight="603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<sst xmlns="http://schemas.openxmlformats.org/spreadsheetml/2006/main" count="319" uniqueCount="262">
  <si>
    <t>kód</t>
  </si>
  <si>
    <t>cena s DPH</t>
  </si>
  <si>
    <t>Názov   výrobku</t>
  </si>
  <si>
    <t>ROBO - ŠPORT-CAMPING -VÝROBA  slnečníkov  polstrov -campingu</t>
  </si>
  <si>
    <t>C1</t>
  </si>
  <si>
    <t>lemovka</t>
  </si>
  <si>
    <t>C2</t>
  </si>
  <si>
    <t>Sedačka LIBA II</t>
  </si>
  <si>
    <t>C3</t>
  </si>
  <si>
    <t>Sedačka LIBA IV</t>
  </si>
  <si>
    <t>C4</t>
  </si>
  <si>
    <t>Sedačka PARTY bez opierky+ruksak</t>
  </si>
  <si>
    <t>C5</t>
  </si>
  <si>
    <t>Sedačka PARTY s opierkou+ruksak</t>
  </si>
  <si>
    <t>C6</t>
  </si>
  <si>
    <t>C7</t>
  </si>
  <si>
    <t>C8</t>
  </si>
  <si>
    <t>C9</t>
  </si>
  <si>
    <t>C10</t>
  </si>
  <si>
    <t>C11</t>
  </si>
  <si>
    <t>C12</t>
  </si>
  <si>
    <t>C13</t>
  </si>
  <si>
    <t>Sedačka OPLYMP</t>
  </si>
  <si>
    <t>Sedačka CAMP CLASIC</t>
  </si>
  <si>
    <t>Lehátko STANDA</t>
  </si>
  <si>
    <t>Lehátko JARDA(s opierkou)</t>
  </si>
  <si>
    <t>Lehátko JITKA</t>
  </si>
  <si>
    <t>Lehátko ANTJE</t>
  </si>
  <si>
    <t>Sedačka rybárska KOBA</t>
  </si>
  <si>
    <t>Záhradný altán  3X3m /biely,zelený,modrý/ PE</t>
  </si>
  <si>
    <t>Bočné steny (s oknom,bez okna)</t>
  </si>
  <si>
    <t>Vankúš  GOLEM veľký (do hojdačiek KARIN,DE-LUXE)</t>
  </si>
  <si>
    <t>Vankúš  GOLEM stredný (do hojdačiek NIKI,TWIST)</t>
  </si>
  <si>
    <t>Záhradný altán  2X2m /biela/ - PE</t>
  </si>
  <si>
    <t>Záhradný altán  3X4m /bordó/ - bavlna</t>
  </si>
  <si>
    <t>Záhradný altán  3,5X3,5m /modrá/ - bavlna</t>
  </si>
  <si>
    <t>Polster malý (bez lemu) "mini" 380X390X20mm/ 38X2cm</t>
  </si>
  <si>
    <t>Polster malý (s lemom) "mini" 380X390X20mm/ 38X2cm</t>
  </si>
  <si>
    <t>Polster malý (bez lemu) "maxi" 400X410X25mm</t>
  </si>
  <si>
    <t>Polster malý (s lemom) "maxi" 400X410X25mm</t>
  </si>
  <si>
    <t>Poloster 800X450X20 bez lemu CLASSIC</t>
  </si>
  <si>
    <t>Poloster 800X450X20 s lemom CLASSIC</t>
  </si>
  <si>
    <t>Polster piškota 800X450X20 bez lemu</t>
  </si>
  <si>
    <t>Polster piškota 800X450X20 s lemom</t>
  </si>
  <si>
    <t>Poloster 900X450X20 bez lemu CLASSIC</t>
  </si>
  <si>
    <t>Poloster 900X450X20 s lemom CLASSIC</t>
  </si>
  <si>
    <t>Polster piškota 900X450X20 bez lemu</t>
  </si>
  <si>
    <t>Polster piškota 900X450X20 s lemom</t>
  </si>
  <si>
    <t>Polster 1230X500X30 bez lemu</t>
  </si>
  <si>
    <t>Polster 1700X500X30 bez lemu</t>
  </si>
  <si>
    <t>Polster 1850X540X40 bez lemu</t>
  </si>
  <si>
    <t>Polster 1950X600X50 s vatelínom bez lemu</t>
  </si>
  <si>
    <t>Plážové lehátko taška bez lemu I. (160X47cm)</t>
  </si>
  <si>
    <t>Plážové lehátko taška bez lemu II. (180X65cm)</t>
  </si>
  <si>
    <t>Papuče spoločenské 1 pár</t>
  </si>
  <si>
    <t>Hruška závesná - na varešky - 2 dielna</t>
  </si>
  <si>
    <t>Kozmetický set 3 dielny - závesný</t>
  </si>
  <si>
    <t>Kozmetický set 4 dielny - závesný</t>
  </si>
  <si>
    <t>Kozmetický set 5 dielny - závesný</t>
  </si>
  <si>
    <t>Poťah na žehliacu dosku bavlnený s izoláciou</t>
  </si>
  <si>
    <t>Obrus 120X140cm Ba s lemom</t>
  </si>
  <si>
    <t>Obrus 120X160cm Ba s lemom</t>
  </si>
  <si>
    <t>Obrus 140X160cm Ba s lemom</t>
  </si>
  <si>
    <t>Prestieranie (2+2) pre 2 osoby   Ba+lem</t>
  </si>
  <si>
    <t>Nákupná taška pevná Ba (nosnosť do 25kg)</t>
  </si>
  <si>
    <t>Košík ozdobný na suché pečivo</t>
  </si>
  <si>
    <t>Chňapka štvorcová s uškom</t>
  </si>
  <si>
    <t>Chňapka štvorcová s magnetom</t>
  </si>
  <si>
    <t>Hygienické vrecúško "MINI"</t>
  </si>
  <si>
    <t>Hygienické vrecúško "MAXI"</t>
  </si>
  <si>
    <t>Školský vak s držiakom na menovku</t>
  </si>
  <si>
    <t>Chlebník vystúžený - prešívaný</t>
  </si>
  <si>
    <t>Podložka pod misu s tepelnou izoláciou - prešívaná</t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</si>
  <si>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180/8 Ba+lem 140gr  </t>
    </r>
    <r>
      <rPr>
        <b/>
        <sz val="10"/>
        <rFont val="Arial CE"/>
        <family val="2"/>
      </rPr>
      <t>R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</si>
  <si>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180/8 Ba+lem 240gr  </t>
    </r>
    <r>
      <rPr>
        <b/>
        <sz val="10"/>
        <rFont val="Arial CE"/>
        <family val="2"/>
      </rPr>
      <t>R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</si>
  <si>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200/8 Ba+lem 140gr  </t>
    </r>
    <r>
      <rPr>
        <b/>
        <sz val="10"/>
        <rFont val="Arial CE"/>
        <family val="2"/>
      </rPr>
      <t>R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</si>
  <si>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200/8 Ba+lem 240gr  </t>
    </r>
    <r>
      <rPr>
        <b/>
        <sz val="10"/>
        <rFont val="Arial CE"/>
        <family val="2"/>
      </rPr>
      <t>R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</si>
  <si>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250/8 Ba+lem 140gr  </t>
    </r>
    <r>
      <rPr>
        <b/>
        <sz val="10"/>
        <rFont val="Arial CE"/>
        <family val="2"/>
      </rPr>
      <t>R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</si>
  <si>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250/8 Ba+lem 240gr  </t>
    </r>
    <r>
      <rPr>
        <b/>
        <sz val="10"/>
        <rFont val="Arial CE"/>
        <family val="2"/>
      </rPr>
      <t>R</t>
    </r>
  </si>
  <si>
    <r>
      <t xml:space="preserve">Polster 38x39x1,6cm - </t>
    </r>
    <r>
      <rPr>
        <b/>
        <sz val="10"/>
        <rFont val="Arial CE"/>
        <family val="2"/>
      </rPr>
      <t>AKCIA</t>
    </r>
  </si>
  <si>
    <r>
      <t xml:space="preserve">Obrus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 120cm Ba s lemom</t>
    </r>
  </si>
  <si>
    <r>
      <t xml:space="preserve">Obrus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 140cm Ba s lemom</t>
    </r>
  </si>
  <si>
    <t>Camping</t>
  </si>
  <si>
    <t>Záhradné hojdačky</t>
  </si>
  <si>
    <t>Altány</t>
  </si>
  <si>
    <t>Slnečníky</t>
  </si>
  <si>
    <t>Polstre</t>
  </si>
  <si>
    <t>Obrusy</t>
  </si>
  <si>
    <t>Kuchyňské súpravy, zástery, doplnky do kúpeľne a iné</t>
  </si>
  <si>
    <t xml:space="preserve">  KONTAKT :</t>
  </si>
  <si>
    <t xml:space="preserve">   0905/647756 p.Molnár</t>
  </si>
  <si>
    <t xml:space="preserve">   0905/185952 pani Szijártová-dielne</t>
  </si>
  <si>
    <t xml:space="preserve">   0905/227563 p.Sóós  obch.zástupca</t>
  </si>
  <si>
    <t>cena bez DPH</t>
  </si>
  <si>
    <t>Kalinkovo 262  okres.SENEC   90043 Tel,fax.:02/45989200  mobil: 0905/647756</t>
  </si>
  <si>
    <r>
      <t xml:space="preserve">Sedačka LIBA I ( </t>
    </r>
    <r>
      <rPr>
        <sz val="10"/>
        <rFont val="Bookman Old Style"/>
        <family val="1"/>
      </rPr>
      <t>I</t>
    </r>
    <r>
      <rPr>
        <sz val="10"/>
        <rFont val="Arial CE"/>
        <family val="2"/>
      </rPr>
      <t xml:space="preserve"> )</t>
    </r>
  </si>
  <si>
    <t>Kreslo polohovateľné RELAX - (ROBO)</t>
  </si>
  <si>
    <r>
      <t>kreslo polohovateľné s podnožou (</t>
    </r>
    <r>
      <rPr>
        <sz val="10"/>
        <rFont val="Bookman Old Style"/>
        <family val="1"/>
      </rPr>
      <t xml:space="preserve"> I</t>
    </r>
    <r>
      <rPr>
        <sz val="10"/>
        <rFont val="Arial CE"/>
        <family val="2"/>
      </rPr>
      <t xml:space="preserve"> )</t>
    </r>
  </si>
  <si>
    <r>
      <t xml:space="preserve">Sedačka CAMP CLASIC s molitanom ( </t>
    </r>
    <r>
      <rPr>
        <sz val="10"/>
        <rFont val="Bookman Old Style"/>
        <family val="1"/>
      </rPr>
      <t xml:space="preserve">I </t>
    </r>
    <r>
      <rPr>
        <sz val="10"/>
        <rFont val="Arial"/>
        <family val="2"/>
      </rPr>
      <t>)</t>
    </r>
  </si>
  <si>
    <r>
      <t xml:space="preserve">Lehátko - posteľ s molitanom ( </t>
    </r>
    <r>
      <rPr>
        <sz val="10"/>
        <rFont val="Bookman Old Style"/>
        <family val="1"/>
      </rPr>
      <t>I</t>
    </r>
    <r>
      <rPr>
        <sz val="10"/>
        <rFont val="Arial CE"/>
        <family val="2"/>
      </rPr>
      <t xml:space="preserve"> )</t>
    </r>
  </si>
  <si>
    <t>Hubka na auto s potlačou</t>
  </si>
  <si>
    <t>Hubka na umývanie riadu</t>
  </si>
  <si>
    <t>Molitanový komplet na ihly</t>
  </si>
  <si>
    <t>Molitan na žehliacu dosku - universal</t>
  </si>
  <si>
    <t>Papuče  hygienické - navleky 1 pár/Ba</t>
  </si>
  <si>
    <t>Spacák THERMO s vakom do -5°C</t>
  </si>
  <si>
    <r>
      <t xml:space="preserve">Vankúš-poduška-sedák - VIVIEN 38x38x8 alebo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38/8cm</t>
    </r>
  </si>
  <si>
    <t>Obojstranne vatelín 100g.</t>
  </si>
  <si>
    <t>Normál</t>
  </si>
  <si>
    <t>Akcia</t>
  </si>
  <si>
    <t>Elegance</t>
  </si>
  <si>
    <t>Poťah na polohovatelné kreslo RELAX</t>
  </si>
  <si>
    <t>Pracovná zástera Ba+lem          č-42     obojstranná</t>
  </si>
  <si>
    <t xml:space="preserve">Pracovná zástera Ba+lem          č-44     obojstranná </t>
  </si>
  <si>
    <t>Pracovná zástera Ba+lem          č-46     obojstranná</t>
  </si>
  <si>
    <t>Pracovná zástera Ba+lem          č-48     obojstranná</t>
  </si>
  <si>
    <t>Pracovná zástera Ba+lem          č-50     obojstranná</t>
  </si>
  <si>
    <t>Pracovná zástera Ba+lem          č-52     obojstranná</t>
  </si>
  <si>
    <t>Pracovná zástera Ba+lem          č-54     obojstranná</t>
  </si>
  <si>
    <t>Pracovná zástera Ba+lem          č-56     obojstranná</t>
  </si>
  <si>
    <t>Chňapka MAXI prešívaná dekorovaná "EXCLUSIVE"</t>
  </si>
  <si>
    <t>Tienidlo-strieška (Peggy,Niki,Twist) bavlnená</t>
  </si>
  <si>
    <t>Tienidlo-strieška (Karin,De-Lux a atypic) bavlnená</t>
  </si>
  <si>
    <t>Vankúš HROŠIK,MACÍK,SLONÍK</t>
  </si>
  <si>
    <t>Vankúš PICATCHO - (na zákazku aj iné)</t>
  </si>
  <si>
    <t>Obrusy vyrábame vo všetkých veľkostiach a typoch podľa požiadaviek zákazníka "na mieru"</t>
  </si>
  <si>
    <t xml:space="preserve">Polster 1230x500x20 bez lemu(H-A) </t>
  </si>
  <si>
    <t>Hyper-Akcia</t>
  </si>
  <si>
    <r>
      <t xml:space="preserve">Polster "JOLLY" </t>
    </r>
    <r>
      <rPr>
        <sz val="10"/>
        <rFont val="Symbol"/>
        <family val="1"/>
      </rPr>
      <t xml:space="preserve">f </t>
    </r>
    <r>
      <rPr>
        <sz val="10"/>
        <rFont val="Arial"/>
        <family val="2"/>
      </rPr>
      <t>380/16mm</t>
    </r>
  </si>
  <si>
    <t>Polster "JOLLY" ovál 370x340x16mm</t>
  </si>
  <si>
    <r>
      <t>Polster piškota P1  80x45x1,6 -</t>
    </r>
    <r>
      <rPr>
        <b/>
        <sz val="10"/>
        <rFont val="Arial CE"/>
        <family val="2"/>
      </rPr>
      <t xml:space="preserve">AKCIA </t>
    </r>
    <r>
      <rPr>
        <sz val="10"/>
        <rFont val="Arial CE"/>
        <family val="2"/>
      </rPr>
      <t>(</t>
    </r>
    <r>
      <rPr>
        <sz val="8"/>
        <rFont val="Arial CE"/>
        <family val="2"/>
      </rPr>
      <t>vzor.látka + jenofar.látka)</t>
    </r>
  </si>
  <si>
    <r>
      <t>Polster piškota P1  80x45x1,6 -</t>
    </r>
    <r>
      <rPr>
        <b/>
        <sz val="10"/>
        <rFont val="Arial CE"/>
        <family val="2"/>
      </rPr>
      <t>AKCIA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(látka+lutrasil)</t>
    </r>
  </si>
  <si>
    <t>Vankúš srdiečko s okrasným štepom</t>
  </si>
  <si>
    <t>Monterkové súpravy rôznych prevedení a typov podľa požiadaviek zákazníka s možnosťou reklamnej potlače</t>
  </si>
  <si>
    <t xml:space="preserve">Pracovná čiapka so šiltom </t>
  </si>
  <si>
    <t>Záhradný altán  3X3m  Akcia</t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</si>
  <si>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180/8  PES+ lem 280g</t>
    </r>
    <r>
      <rPr>
        <b/>
        <sz val="10"/>
        <rFont val="Arial CE"/>
        <family val="2"/>
      </rPr>
      <t xml:space="preserve"> R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</si>
  <si>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200/8  PES+ lem 280g</t>
    </r>
    <r>
      <rPr>
        <b/>
        <sz val="10"/>
        <rFont val="Arial CE"/>
        <family val="2"/>
      </rPr>
      <t xml:space="preserve"> R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</si>
  <si>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250/8  PES+ lem 280g</t>
    </r>
    <r>
      <rPr>
        <b/>
        <sz val="10"/>
        <rFont val="Arial CE"/>
        <family val="2"/>
      </rPr>
      <t xml:space="preserve"> R</t>
    </r>
  </si>
  <si>
    <t>Vankúšik "LOLA" 350x390mm</t>
  </si>
  <si>
    <t>Púzdro na obleky na zips s menovkou</t>
  </si>
  <si>
    <r>
      <t xml:space="preserve">Vankúšik salonka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120mm-dľžka 500mm</t>
    </r>
  </si>
  <si>
    <t>Detský komplet "VIKTÓRIA"(paplónik1050x580mm + vankúšik 450x400mm)</t>
  </si>
  <si>
    <t>Klobúk pracovný prešívaný</t>
  </si>
  <si>
    <t>Ruksak malý 20L</t>
  </si>
  <si>
    <t>Ruksak stredný 30L</t>
  </si>
  <si>
    <t>Ruksak veľký 40L</t>
  </si>
  <si>
    <t>Karabinka malá na kľúče a mobil</t>
  </si>
  <si>
    <t>Karabinka veľká na kľúče a mobil</t>
  </si>
  <si>
    <t>Vankúš Golier-podkova 480x340mm</t>
  </si>
  <si>
    <t>Taška pre psíkov a mačičky "RONY"</t>
  </si>
  <si>
    <t>Návleky na topánky univerzálne-prateľné</t>
  </si>
  <si>
    <t>Vonné sťahovacie vrecúška</t>
  </si>
  <si>
    <t>Exclussive</t>
  </si>
  <si>
    <t>Polster EXLUSSIVE 400x410x60mm- 2x lemované+ vatelín</t>
  </si>
  <si>
    <t>Polster EXLUSSIVE 800x450x80mm (piškota alebo Classic)- dvojmo olemované + vatelín obojstranne</t>
  </si>
  <si>
    <t>Polster EXLUSSIVE 900x450x80mm (piškota alebo Classic)- dvojmo olemované + vatelín obojstranne</t>
  </si>
  <si>
    <t>Polster EXLUSSIVE 1230x500x120mm - 2x lem+2x vatelín</t>
  </si>
  <si>
    <t>Polster EXLUSSIVE 1700x500x120mm - 2x lem+2x vatelín</t>
  </si>
  <si>
    <t>Polster EXLUSSIVE 1850x500x140mm - 2x lem+2x vatelín</t>
  </si>
  <si>
    <t>Polster EXLUSSIVE 1950x600x170mm - 2x lem+2x vatelín</t>
  </si>
  <si>
    <r>
      <t xml:space="preserve">Rustikálny kovový nábytok  </t>
    </r>
    <r>
      <rPr>
        <sz val="10"/>
        <rFont val="Symbol"/>
        <family val="1"/>
      </rPr>
      <t xml:space="preserve">f  </t>
    </r>
    <r>
      <rPr>
        <sz val="10"/>
        <rFont val="Arial CE"/>
        <family val="2"/>
      </rPr>
      <t>900cm stôl + 4ks stohovateľné stoličky</t>
    </r>
  </si>
  <si>
    <t>cena  bez DPH(19%)</t>
  </si>
  <si>
    <r>
      <t>Polster piškóta P1(H-A) "JOLLY" 80x45x1,6 (</t>
    </r>
    <r>
      <rPr>
        <sz val="8"/>
        <rFont val="Arial CE"/>
        <family val="2"/>
      </rPr>
      <t>zošív.látka+lutrasil)</t>
    </r>
  </si>
  <si>
    <t xml:space="preserve">Plážové lehátko taška 160x47cm  (H-A)I. </t>
  </si>
  <si>
    <t xml:space="preserve">Taška IMIDŽOVÁ </t>
  </si>
  <si>
    <t>Kuchyňská súprava (2+2) pre 2 osoby   Ba+lem / kuchyňská zástera + chňapka</t>
  </si>
  <si>
    <t>Kuchyňská súprava (4+4) pre 4 osoby   Ba+lem / kuchyňská zástera + chňapka</t>
  </si>
  <si>
    <t xml:space="preserve">Kuchyňská zástera + chňapka   Ba+lem </t>
  </si>
  <si>
    <t>Kuchyňská zástera Ba+lem</t>
  </si>
  <si>
    <t>Kuchyňská zástera Ba+lem - s doplnkom</t>
  </si>
  <si>
    <t>Kuchyňská zástera Ba+lem - s potlačou</t>
  </si>
  <si>
    <t>Chňapka Kuchyňská s tepelnou izoláciou + magnet</t>
  </si>
  <si>
    <t>Chňapka Kuchyňská s tepelnou izoláciou na zavesenie</t>
  </si>
  <si>
    <t>Kuchyňský set 3 radový - závesný</t>
  </si>
  <si>
    <t>Ponúkame výrobu atypických i typizovaných výrobkov v rôznych farbách a prevedeniach podľa požiadaviek zákazníka na mieru.</t>
  </si>
  <si>
    <t>Cestovná poduška a prikrívka VANDA</t>
  </si>
  <si>
    <t>Klobúčik prešívaný INEX</t>
  </si>
  <si>
    <t>Obrus 100x100cm Ba (AKCIA)</t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</si>
  <si>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180/8  PES -</t>
    </r>
    <r>
      <rPr>
        <b/>
        <sz val="10"/>
        <rFont val="Arial CE"/>
        <family val="2"/>
      </rPr>
      <t>AKCIA CHINA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</si>
  <si>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180/8  ROBO </t>
    </r>
    <r>
      <rPr>
        <b/>
        <sz val="10"/>
        <rFont val="Arial CE"/>
        <family val="0"/>
      </rPr>
      <t>AKCIA</t>
    </r>
  </si>
  <si>
    <t>dohodou</t>
  </si>
  <si>
    <t>Púzdro na obleky na zips EXCLUSIVE - lemované</t>
  </si>
  <si>
    <t xml:space="preserve">Ochranné púzdro na Taláre EXCLUSIVE </t>
  </si>
  <si>
    <t>Posteľná bielizeň ( 1+1 ) návlečky (bavlna)</t>
  </si>
  <si>
    <t>Posteľná bielizeň ( 2+2 ) návlečky (bavlna)</t>
  </si>
  <si>
    <t>Plachta posteľná 140x220 cm (bavlna)</t>
  </si>
  <si>
    <t>Pre cestovné kancelárie ponúkame komplexné služby ako opravy a úpravy, dodávku nových, kompozíciu atď.</t>
  </si>
  <si>
    <t>Záhradná hojdačka 170cm-KARIN strunová kopmlet (K+P) strieška PES nepremokava</t>
  </si>
  <si>
    <t>Záhradná hojdačka 170cm-KARIN strunová komplet (K+P) strieška bavlna</t>
  </si>
  <si>
    <t>Záhradná hojdačka 150cm-TWIST strunová komplet (K+P) strieška bavlna</t>
  </si>
  <si>
    <t>Záhradná hojdačka TWIST 150cm strunová</t>
  </si>
  <si>
    <t>Záhradná hojdačka 170cm-KARIN strunová kopmlet (K+P) strieška bavlna delené sedenie</t>
  </si>
  <si>
    <t>Záhradná hojdačka 170cm-KARIN strunová  delené sedenie PES strieška</t>
  </si>
  <si>
    <t>Záhradná hojdačka 180cm-De-Lux strunová komplet (K+P) strieška bavlna</t>
  </si>
  <si>
    <t>Záhradná hojdačka 180cm-De-Lux strunová komplet (K+P) strieška PES nepremokavá</t>
  </si>
  <si>
    <t>Záhradná hojdačka 180cm-De-Lux strunová komplet (K+P) strieška bavlna delené sedenie</t>
  </si>
  <si>
    <t>Záhradná hojdačka 180cm-De-Lux strunová komplet (K+P) strieška PES nepremokavá delené sedenie</t>
  </si>
  <si>
    <t>Záhradná hojdačka NIKI 140 cm komplet (K+P) strieška bavlna</t>
  </si>
  <si>
    <t>Záhradná hojdačka NIKI 140 cm komplet (K+P) strieška PES nepremokavá</t>
  </si>
  <si>
    <t>Záhradná hojdačka NIKI 140 cm komplet (K+P) strieška bavlna delené sedenie</t>
  </si>
  <si>
    <t>Záhradná hojdačka NIKI 140 cm komplet (K+P) strieška PES nepremokavá delené sedenie</t>
  </si>
  <si>
    <t>Záhradná hojdačka 150cm-TWIST strunová komplet (K+P) strieška bavlna delené sedenie</t>
  </si>
  <si>
    <t>Záhradná hojdačka 150cm-TWIST strunová komplet (K+P) strieška PES nepremokavá</t>
  </si>
  <si>
    <t>Záhradná hojdačka TWIST 150cm obyčajná komplet (K+P) strieška bavlna</t>
  </si>
  <si>
    <t>Záhradná hojdačka TWIST 150cm obyčajná komplet (K+P) strieška PES nepremokavá</t>
  </si>
  <si>
    <t>Záhradná hojdačka TWIST 150cm obyčajná komplet (K+P) strieška bavlna delené sedenie</t>
  </si>
  <si>
    <t>Záhradná hojdačka TWIST 150cm obyčajná komplet (K+P) strieška PES nepremokavá delené sedenie</t>
  </si>
  <si>
    <t>Záhradná hojdačka 120cm-PEGGY komplet (K+P) strieška bavlna</t>
  </si>
  <si>
    <t>Záhradná hojdačka 120cm-PEGGY komplet (K+P) strieška PES nepremokavá</t>
  </si>
  <si>
    <t>Tienidlo-strieška (Peggy,Nik 2,1m,Twist2,1m) PES-nepremokavá</t>
  </si>
  <si>
    <t>Tienidlo-strieška (Karin2,3m,De-Lux2,5m a atypická  nad 160cm)     PES-nepremokavá</t>
  </si>
  <si>
    <t>Spodné plátno na hojdačku (Peggy.Niki.Twist) bavlna</t>
  </si>
  <si>
    <t>Spodné plátno na hojdačku (Karin,De-Lux a atypic) bavlna</t>
  </si>
  <si>
    <t>Poťah na hojdačku 180cm DE-LUXE vrátane striešky bavlna</t>
  </si>
  <si>
    <t>Poťah na hojdačku 170cm KARIN vrátane striešky bavlna</t>
  </si>
  <si>
    <t>Poťah na hojdačku 150cm TWIST vrátane striešky bavlna</t>
  </si>
  <si>
    <t>Poťah na hojdačku 140cm NIKI vrátane striešky bavlna</t>
  </si>
  <si>
    <t>Poťah na hojdačku 120cm PEGGY vrátane striešky bavlna</t>
  </si>
  <si>
    <t>Poťah na hojdačku 180cm DE-LUXE vrátane striešky PES</t>
  </si>
  <si>
    <t>Poťah na hojdačku 170cm KARIN vrátane striešky PES</t>
  </si>
  <si>
    <t>Poťah na hojdačku 150cm TWIST vrátane striešky PES</t>
  </si>
  <si>
    <t>Poťah na hojdačku 140cm NIKI vrátane striešky PES</t>
  </si>
  <si>
    <t>Poťah na hojdačku 120cm PEGGY vrátane striešky PES</t>
  </si>
  <si>
    <t xml:space="preserve">          Cenník výrobkov  f.ROBO - rok 2007</t>
  </si>
  <si>
    <t>Záhradná hojdačka Madrid 200 cm strunová komplet (K+P) strieška bavlna delené sedenie luxusná tvrdená PUR pena</t>
  </si>
  <si>
    <t>Záhradná hojdačka Madrid 200 cm strunová komplet (K+P) strieška PES nepremokavá delené sedenie luxusná tvrdená PUR pena</t>
  </si>
  <si>
    <t>Len poťah na hojdačku 120 cm PEGGY vrátane BA striešky</t>
  </si>
  <si>
    <t>Len poťah na hojdačku 140 cm NIKI vrátane BA striešky</t>
  </si>
  <si>
    <t>Len poťah na hojdačku 150 cm TWIST vrátane BA striešky</t>
  </si>
  <si>
    <t>Len poťah na hojdačku 170 cm KARIN vrátane BA striešky</t>
  </si>
  <si>
    <t>Len poťah na hojdačku 200 cm De-Lux, LINZ, BALI, MADRID vrátane BA striešky</t>
  </si>
  <si>
    <t>Nápln molitanová drť   ( BA - bavlnená )</t>
  </si>
  <si>
    <t>Nápln molitanový výlisok "hrúbka- 12cm" v celku alebo delená verzia</t>
  </si>
  <si>
    <t>PEGGY, NIKI</t>
  </si>
  <si>
    <t>TWIST, KARIN</t>
  </si>
  <si>
    <t>De-Lux, LINZ, BALI, MADRID</t>
  </si>
  <si>
    <t>Požadované poťahy ( náplň molitanová drť alebo molitanový výlisok ) je možné dodať s nepremokavými + UV žiareniu odolnými strieškami za jednorázový poplatok</t>
  </si>
  <si>
    <t>Záhradná hojdačka LINZ 200 cm (4 osoby) strunová komplet (K+P) strieška bavlna sklopná opierková časť - hojdacia posteľ s fixácoiu náplň molitanová drť</t>
  </si>
  <si>
    <t>Záhradná hojdačka LINZ 200 cm (4 osoby) strunová komplet (K+P) strieška PES nepremokavá sklopná opierková časť - hojdacia posteľ s fixácoiu náplň molitanová drť</t>
  </si>
  <si>
    <t>Záhradná hojdačka LINZ 200 cm (4 osoby) strunová komplet (K+P) strieška bavlna delené sedenie luxusná tvrdená PUR pena sklopná opierková časť - hojdacia posteľ s fixácoiu náplň molitanová drť</t>
  </si>
  <si>
    <t>LUXUSNÁ záhradná hojdačka LINZ 200 cm (4 osoby) strunová komplet (K+P) strieška PES nepremokavá delené sedenie luxusná tvrdená PUR pena sklopná opierková časť - hojdacia posteľ s fixácoiu náplň molitanová drť</t>
  </si>
  <si>
    <t>Záhradná hojdačka BALI 200 cm (4 osoby) strunová komplet (K+P) strieška PES nepremokavá delené sedenie luxusná tvrdená PUR pena</t>
  </si>
  <si>
    <t>Záhradná hojdačka Madrid 200 cm strunová komplet (K+P) strieška bavlna náplň drtený molitan</t>
  </si>
  <si>
    <t>Záhradná hojdačka Madrid 200 cm strunová komplet (K+P) strieška PES nepremokavá náplň drtený molitan</t>
  </si>
  <si>
    <t>Novinka</t>
  </si>
  <si>
    <t>Záhradná hojdačka BALI 200 cm (4 osoby) strunová komplet (K+P) strieška bavlna náplň podušky drtený molitan</t>
  </si>
  <si>
    <t>Záhradná hojdačka BALI 200 cm (4 osoby) strunová komplet (K+P) strieška PES nepremokavá náplň podušky drtený molitan</t>
  </si>
  <si>
    <t>Záhradná hojdačka BALI 200 cm (4 osoby) strunová komplet (K+P) strieška bavlna delené sedenie luxusná tvrdená PUR pena</t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</si>
  <si>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300 s drevenou konštrukciou stacionárny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</si>
  <si>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300 s kovovou konštrukciou stacionárny</t>
    </r>
  </si>
  <si>
    <r>
      <t xml:space="preserve">Slnečník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300 s kovovou konštrukciou stacionárny mimo osový</t>
    </r>
  </si>
  <si>
    <t>Tienidlo strieška (De-lux,LINZ,BALI,MADRID a atypické rozmery nad 180 cm) bavlnená</t>
  </si>
  <si>
    <t>Tienidlo strieška (De-lux,LINZ,BALI,MADRID a atypické rozmery nad 180 cm) PES nepremokavá</t>
  </si>
  <si>
    <t>Polster ECONOMY 33x33x1,6cm (H-A)</t>
  </si>
  <si>
    <t>Polster 38x39x1,6cm (H-A) zošívaná verzia</t>
  </si>
  <si>
    <t>Polster poduška DIANA (45x45x8cm) molitanová drť</t>
  </si>
  <si>
    <t>Polster poduška EDINA (38x36x1,8cm) molitanový výlisok - zvliekateľný poťah</t>
  </si>
  <si>
    <t>Polster poduška IXISS (51x51x10cm) molitanová drť</t>
  </si>
  <si>
    <t>Poduška sedák Carla 48x48x10cm (H-A) s okras. štepom</t>
  </si>
  <si>
    <t>Poduška sedák Carla  f  48/10cm  (H-A) s okras. štepom</t>
  </si>
  <si>
    <t>Polster poduška IXISS (f51cm/10cm) molitanová drť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</si>
</sst>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_s_k"/>
    <numFmt numFmtId="166" formatCode="#,##0\ _k_s;\-#,##0\ _k_s"/>
    <numFmt numFmtId="167" formatCode="#,##0\ _k_s;"/>
    <numFmt numFmtId="168" formatCode="0\ _k_s;"/>
    <numFmt numFmtId="169" formatCode="#,##0\ _S_k;"/>
    <numFmt numFmtId="170" formatCode="0\ _S_k;"/>
    <numFmt numFmtId="171" formatCode="#,##0&quot; ks&quot;"/>
    <numFmt numFmtId="172" formatCode="0.00&quot;.-&quot;"/>
    <numFmt numFmtId="173" formatCode="0.000"/>
    <numFmt numFmtId="174" formatCode="0.000&quot;.-&quot;"/>
    <numFmt numFmtId="175" formatCode="0.&quot;.-&quot;"/>
    <numFmt numFmtId="176" formatCode="0.&quot;-&quot;"/>
    <numFmt numFmtId="177" formatCode="0.0"/>
  </numFmts>
  <fonts count="16">
    <font>
      <sz val="10"/>
      <name val="Arial CE"/>
      <family val="0"/>
    </font>
    <font>
      <sz val="12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Tahoma"/>
      <family val="2"/>
    </font>
    <font>
      <b/>
      <sz val="1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Symbol"/>
      <family val="1"/>
    </font>
    <font>
      <sz val="9"/>
      <name val="Arial CE"/>
      <family val="2"/>
    </font>
    <font>
      <sz val="10"/>
      <name val="Bookman Old Style"/>
      <family val="1"/>
    </font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72" fontId="0" fillId="0" borderId="6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172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172" fontId="0" fillId="0" borderId="6" xfId="0" applyNumberFormat="1" applyFont="1" applyBorder="1" applyAlignment="1">
      <alignment horizontal="center" vertical="center"/>
    </xf>
    <xf numFmtId="172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172" fontId="0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72" fontId="0" fillId="0" borderId="18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72" fontId="0" fillId="0" borderId="20" xfId="0" applyNumberFormat="1" applyFont="1" applyBorder="1" applyAlignment="1">
      <alignment horizontal="right" vertical="center"/>
    </xf>
    <xf numFmtId="172" fontId="0" fillId="0" borderId="20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2" fontId="0" fillId="0" borderId="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2" fontId="0" fillId="0" borderId="8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72" fontId="0" fillId="0" borderId="12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72" fontId="0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2" fontId="0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172" fontId="0" fillId="0" borderId="15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2" fontId="0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31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vertical="center"/>
    </xf>
    <xf numFmtId="172" fontId="0" fillId="0" borderId="36" xfId="0" applyNumberFormat="1" applyFont="1" applyBorder="1" applyAlignment="1">
      <alignment horizontal="right" vertical="center"/>
    </xf>
    <xf numFmtId="172" fontId="0" fillId="0" borderId="33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" borderId="38" xfId="0" applyFont="1" applyFill="1" applyBorder="1" applyAlignment="1">
      <alignment horizontal="left" vertical="justify"/>
    </xf>
    <xf numFmtId="0" fontId="0" fillId="3" borderId="23" xfId="0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172" fontId="0" fillId="0" borderId="39" xfId="0" applyNumberFormat="1" applyFont="1" applyBorder="1" applyAlignment="1">
      <alignment horizontal="right" vertical="center"/>
    </xf>
    <xf numFmtId="172" fontId="0" fillId="0" borderId="40" xfId="0" applyNumberFormat="1" applyFont="1" applyBorder="1" applyAlignment="1">
      <alignment horizontal="left"/>
    </xf>
    <xf numFmtId="172" fontId="0" fillId="0" borderId="41" xfId="0" applyNumberFormat="1" applyFont="1" applyBorder="1" applyAlignment="1">
      <alignment horizontal="left"/>
    </xf>
    <xf numFmtId="172" fontId="0" fillId="0" borderId="42" xfId="0" applyNumberFormat="1" applyFont="1" applyBorder="1" applyAlignment="1">
      <alignment horizontal="left"/>
    </xf>
    <xf numFmtId="172" fontId="0" fillId="0" borderId="43" xfId="0" applyNumberFormat="1" applyFont="1" applyBorder="1" applyAlignment="1">
      <alignment horizontal="left"/>
    </xf>
    <xf numFmtId="172" fontId="0" fillId="0" borderId="44" xfId="0" applyNumberFormat="1" applyFont="1" applyBorder="1" applyAlignment="1">
      <alignment horizontal="left"/>
    </xf>
    <xf numFmtId="172" fontId="0" fillId="0" borderId="45" xfId="0" applyNumberFormat="1" applyFont="1" applyBorder="1" applyAlignment="1">
      <alignment horizontal="left"/>
    </xf>
    <xf numFmtId="0" fontId="0" fillId="0" borderId="4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15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4" borderId="10" xfId="0" applyFont="1" applyFill="1" applyBorder="1" applyAlignment="1">
      <alignment vertical="center" textRotation="90"/>
    </xf>
    <xf numFmtId="0" fontId="15" fillId="4" borderId="47" xfId="0" applyFont="1" applyFill="1" applyBorder="1" applyAlignment="1">
      <alignment vertical="center" textRotation="90"/>
    </xf>
    <xf numFmtId="0" fontId="15" fillId="4" borderId="48" xfId="0" applyFont="1" applyFill="1" applyBorder="1" applyAlignment="1">
      <alignment vertical="center" textRotation="90"/>
    </xf>
    <xf numFmtId="0" fontId="0" fillId="0" borderId="15" xfId="0" applyFont="1" applyBorder="1" applyAlignment="1">
      <alignment horizontal="left" vertical="justify"/>
    </xf>
    <xf numFmtId="0" fontId="0" fillId="0" borderId="13" xfId="0" applyFont="1" applyBorder="1" applyAlignment="1">
      <alignment horizontal="left" vertical="justify"/>
    </xf>
    <xf numFmtId="0" fontId="0" fillId="3" borderId="17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32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horizontal="left" vertical="justify"/>
    </xf>
    <xf numFmtId="0" fontId="0" fillId="3" borderId="30" xfId="0" applyFont="1" applyFill="1" applyBorder="1" applyAlignment="1">
      <alignment horizontal="left" vertical="justify"/>
    </xf>
    <xf numFmtId="0" fontId="0" fillId="3" borderId="49" xfId="0" applyFont="1" applyFill="1" applyBorder="1" applyAlignment="1">
      <alignment horizontal="left" vertical="justify"/>
    </xf>
    <xf numFmtId="0" fontId="0" fillId="3" borderId="22" xfId="0" applyFont="1" applyFill="1" applyBorder="1" applyAlignment="1">
      <alignment horizontal="left" vertical="justify"/>
    </xf>
    <xf numFmtId="0" fontId="0" fillId="3" borderId="50" xfId="0" applyFont="1" applyFill="1" applyBorder="1" applyAlignment="1">
      <alignment horizontal="left" vertical="justify"/>
    </xf>
    <xf numFmtId="0" fontId="0" fillId="3" borderId="49" xfId="0" applyFill="1" applyBorder="1" applyAlignment="1">
      <alignment vertical="center" wrapText="1"/>
    </xf>
    <xf numFmtId="0" fontId="0" fillId="3" borderId="31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15" fillId="4" borderId="51" xfId="0" applyFont="1" applyFill="1" applyBorder="1" applyAlignment="1">
      <alignment horizontal="center" vertical="center" textRotation="90"/>
    </xf>
    <xf numFmtId="0" fontId="15" fillId="4" borderId="52" xfId="0" applyFont="1" applyFill="1" applyBorder="1" applyAlignment="1">
      <alignment horizontal="center" vertical="center" textRotation="90"/>
    </xf>
    <xf numFmtId="0" fontId="15" fillId="4" borderId="53" xfId="0" applyFont="1" applyFill="1" applyBorder="1" applyAlignment="1">
      <alignment horizontal="center" vertical="center" textRotation="90"/>
    </xf>
    <xf numFmtId="0" fontId="8" fillId="4" borderId="51" xfId="0" applyFont="1" applyFill="1" applyBorder="1" applyAlignment="1">
      <alignment horizontal="center" vertical="center" textRotation="90"/>
    </xf>
    <xf numFmtId="0" fontId="8" fillId="4" borderId="52" xfId="0" applyFont="1" applyFill="1" applyBorder="1" applyAlignment="1">
      <alignment horizontal="center" vertical="center" textRotation="90"/>
    </xf>
    <xf numFmtId="0" fontId="8" fillId="4" borderId="53" xfId="0" applyFont="1" applyFill="1" applyBorder="1" applyAlignment="1">
      <alignment horizontal="center" vertical="center" textRotation="90"/>
    </xf>
    <xf numFmtId="0" fontId="0" fillId="0" borderId="15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/>
    </xf>
    <xf numFmtId="0" fontId="0" fillId="0" borderId="21" xfId="0" applyFont="1" applyBorder="1" applyAlignment="1">
      <alignment horizontal="left" vertical="justify"/>
    </xf>
    <xf numFmtId="172" fontId="0" fillId="0" borderId="21" xfId="0" applyNumberFormat="1" applyFont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textRotation="90"/>
    </xf>
    <xf numFmtId="0" fontId="9" fillId="4" borderId="53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justify"/>
    </xf>
    <xf numFmtId="172" fontId="0" fillId="0" borderId="1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justify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Font="1" applyBorder="1" applyAlignment="1">
      <alignment horizontal="left" vertical="justify"/>
    </xf>
    <xf numFmtId="0" fontId="0" fillId="0" borderId="6" xfId="0" applyFont="1" applyBorder="1" applyAlignment="1">
      <alignment horizontal="left" vertical="distributed"/>
    </xf>
    <xf numFmtId="0" fontId="0" fillId="3" borderId="2" xfId="0" applyFill="1" applyBorder="1" applyAlignment="1">
      <alignment horizontal="center"/>
    </xf>
    <xf numFmtId="172" fontId="0" fillId="0" borderId="55" xfId="0" applyNumberFormat="1" applyFont="1" applyBorder="1" applyAlignment="1">
      <alignment horizontal="left"/>
    </xf>
    <xf numFmtId="172" fontId="0" fillId="0" borderId="56" xfId="0" applyNumberFormat="1" applyFont="1" applyBorder="1" applyAlignment="1">
      <alignment horizontal="left"/>
    </xf>
    <xf numFmtId="172" fontId="0" fillId="0" borderId="57" xfId="0" applyNumberFormat="1" applyFont="1" applyBorder="1" applyAlignment="1">
      <alignment horizontal="left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6"/>
  <sheetViews>
    <sheetView tabSelected="1" workbookViewId="0" topLeftCell="A2">
      <selection activeCell="D61" sqref="D61:D62"/>
    </sheetView>
  </sheetViews>
  <sheetFormatPr defaultColWidth="9.00390625" defaultRowHeight="12.75"/>
  <cols>
    <col min="1" max="1" width="3.625" style="0" customWidth="1"/>
    <col min="2" max="2" width="10.125" style="1" customWidth="1"/>
    <col min="3" max="3" width="52.125" style="0" customWidth="1"/>
    <col min="5" max="5" width="10.75390625" style="1" hidden="1" customWidth="1"/>
    <col min="6" max="6" width="10.25390625" style="83" customWidth="1"/>
    <col min="7" max="7" width="8.25390625" style="0" customWidth="1"/>
    <col min="8" max="8" width="11.625" style="0" customWidth="1"/>
  </cols>
  <sheetData>
    <row r="1" spans="3:4" ht="23.25">
      <c r="C1" s="7" t="s">
        <v>224</v>
      </c>
      <c r="D1" s="7"/>
    </row>
    <row r="4" spans="3:6" ht="12.75">
      <c r="C4" s="5" t="s">
        <v>3</v>
      </c>
      <c r="D4" s="5"/>
      <c r="E4" s="4"/>
      <c r="F4" s="84"/>
    </row>
    <row r="5" spans="3:6" ht="12.75">
      <c r="C5" s="6" t="s">
        <v>94</v>
      </c>
      <c r="D5" s="6"/>
      <c r="E5" s="4"/>
      <c r="F5" s="84"/>
    </row>
    <row r="6" spans="1:8" ht="13.5" thickBot="1">
      <c r="A6" s="203" t="s">
        <v>175</v>
      </c>
      <c r="B6" s="203"/>
      <c r="C6" s="203"/>
      <c r="D6" s="203"/>
      <c r="E6" s="203"/>
      <c r="F6" s="203"/>
      <c r="G6" s="203"/>
      <c r="H6" s="203"/>
    </row>
    <row r="7" spans="1:8" ht="37.5" customHeight="1" thickBot="1">
      <c r="A7" s="26"/>
      <c r="B7" s="28" t="s">
        <v>0</v>
      </c>
      <c r="C7" s="29" t="s">
        <v>2</v>
      </c>
      <c r="D7" s="30" t="s">
        <v>162</v>
      </c>
      <c r="E7" s="31" t="s">
        <v>93</v>
      </c>
      <c r="F7" s="32" t="s">
        <v>1</v>
      </c>
      <c r="G7" s="27" t="s">
        <v>5</v>
      </c>
      <c r="H7" s="30" t="s">
        <v>107</v>
      </c>
    </row>
    <row r="8" spans="1:8" ht="12.75" customHeight="1">
      <c r="A8" s="178" t="s">
        <v>82</v>
      </c>
      <c r="B8" s="47" t="s">
        <v>4</v>
      </c>
      <c r="C8" s="48" t="s">
        <v>95</v>
      </c>
      <c r="D8" s="49">
        <v>5.576578370842461</v>
      </c>
      <c r="E8" s="50">
        <v>199</v>
      </c>
      <c r="F8" s="77">
        <f aca="true" t="shared" si="0" ref="F8:F52">SUM(D8*1.19)</f>
        <v>6.636128261302528</v>
      </c>
      <c r="G8" s="14"/>
      <c r="H8" s="15"/>
    </row>
    <row r="9" spans="1:8" ht="12.75" customHeight="1">
      <c r="A9" s="179"/>
      <c r="B9" s="51" t="s">
        <v>6</v>
      </c>
      <c r="C9" s="52" t="s">
        <v>7</v>
      </c>
      <c r="D9" s="35">
        <v>10.555666201951801</v>
      </c>
      <c r="E9" s="42">
        <v>310</v>
      </c>
      <c r="F9" s="33">
        <f t="shared" si="0"/>
        <v>12.561242780322644</v>
      </c>
      <c r="G9" s="8"/>
      <c r="H9" s="12"/>
    </row>
    <row r="10" spans="1:8" ht="12.75" customHeight="1">
      <c r="A10" s="179"/>
      <c r="B10" s="51" t="s">
        <v>8</v>
      </c>
      <c r="C10" s="52" t="s">
        <v>9</v>
      </c>
      <c r="D10" s="35">
        <v>13.576312819491468</v>
      </c>
      <c r="E10" s="42">
        <v>399</v>
      </c>
      <c r="F10" s="33">
        <f t="shared" si="0"/>
        <v>16.155812255194846</v>
      </c>
      <c r="G10" s="8"/>
      <c r="H10" s="12"/>
    </row>
    <row r="11" spans="1:8" ht="12.75" customHeight="1">
      <c r="A11" s="179"/>
      <c r="B11" s="51" t="s">
        <v>10</v>
      </c>
      <c r="C11" s="52" t="s">
        <v>11</v>
      </c>
      <c r="D11" s="35">
        <v>9.19471552811525</v>
      </c>
      <c r="E11" s="42">
        <v>270.9</v>
      </c>
      <c r="F11" s="33">
        <f t="shared" si="0"/>
        <v>10.941711478457147</v>
      </c>
      <c r="G11" s="8"/>
      <c r="H11" s="12"/>
    </row>
    <row r="12" spans="1:8" ht="12.75" customHeight="1">
      <c r="A12" s="179"/>
      <c r="B12" s="51" t="s">
        <v>12</v>
      </c>
      <c r="C12" s="52" t="s">
        <v>13</v>
      </c>
      <c r="D12" s="35">
        <v>12.248556064528978</v>
      </c>
      <c r="E12" s="42">
        <v>361</v>
      </c>
      <c r="F12" s="33">
        <f t="shared" si="0"/>
        <v>14.575781716789484</v>
      </c>
      <c r="G12" s="8"/>
      <c r="H12" s="12"/>
    </row>
    <row r="13" spans="1:8" ht="12.75" customHeight="1">
      <c r="A13" s="179"/>
      <c r="B13" s="51" t="s">
        <v>14</v>
      </c>
      <c r="C13" s="52" t="s">
        <v>22</v>
      </c>
      <c r="D13" s="35">
        <v>7.933346610900883</v>
      </c>
      <c r="E13" s="42">
        <v>233</v>
      </c>
      <c r="F13" s="33">
        <f t="shared" si="0"/>
        <v>9.440682466972051</v>
      </c>
      <c r="G13" s="8"/>
      <c r="H13" s="12"/>
    </row>
    <row r="14" spans="1:8" ht="12.75" customHeight="1">
      <c r="A14" s="179"/>
      <c r="B14" s="51" t="s">
        <v>15</v>
      </c>
      <c r="C14" s="52" t="s">
        <v>23</v>
      </c>
      <c r="D14" s="35">
        <v>11.053574985062737</v>
      </c>
      <c r="E14" s="42">
        <v>515</v>
      </c>
      <c r="F14" s="33">
        <f t="shared" si="0"/>
        <v>13.153754232224657</v>
      </c>
      <c r="G14" s="8"/>
      <c r="H14" s="12"/>
    </row>
    <row r="15" spans="1:8" ht="15" customHeight="1">
      <c r="A15" s="179"/>
      <c r="B15" s="51" t="s">
        <v>15</v>
      </c>
      <c r="C15" s="52" t="s">
        <v>98</v>
      </c>
      <c r="D15" s="35">
        <v>19.45163646020049</v>
      </c>
      <c r="E15" s="42">
        <v>572</v>
      </c>
      <c r="F15" s="33">
        <f t="shared" si="0"/>
        <v>23.147447387638582</v>
      </c>
      <c r="G15" s="8"/>
      <c r="H15" s="12"/>
    </row>
    <row r="16" spans="1:8" ht="12.75" customHeight="1">
      <c r="A16" s="179"/>
      <c r="B16" s="51" t="s">
        <v>16</v>
      </c>
      <c r="C16" s="52" t="s">
        <v>24</v>
      </c>
      <c r="D16" s="35">
        <v>17.55958308437894</v>
      </c>
      <c r="E16" s="42">
        <v>518.69</v>
      </c>
      <c r="F16" s="33">
        <f t="shared" si="0"/>
        <v>20.895903870410937</v>
      </c>
      <c r="G16" s="8"/>
      <c r="H16" s="12"/>
    </row>
    <row r="17" spans="1:8" ht="12.75" customHeight="1">
      <c r="A17" s="179"/>
      <c r="B17" s="51" t="s">
        <v>16</v>
      </c>
      <c r="C17" s="52" t="s">
        <v>25</v>
      </c>
      <c r="D17" s="35">
        <v>22.20673172674766</v>
      </c>
      <c r="E17" s="42">
        <v>657.31</v>
      </c>
      <c r="F17" s="33">
        <f t="shared" si="0"/>
        <v>26.42601075482971</v>
      </c>
      <c r="G17" s="8"/>
      <c r="H17" s="12"/>
    </row>
    <row r="18" spans="1:8" ht="12.75" customHeight="1">
      <c r="A18" s="179"/>
      <c r="B18" s="51" t="s">
        <v>17</v>
      </c>
      <c r="C18" s="52" t="s">
        <v>96</v>
      </c>
      <c r="D18" s="35">
        <v>36.480116842594434</v>
      </c>
      <c r="E18" s="42">
        <v>1325</v>
      </c>
      <c r="F18" s="33">
        <f t="shared" si="0"/>
        <v>43.41133904268737</v>
      </c>
      <c r="G18" s="8"/>
      <c r="H18" s="12"/>
    </row>
    <row r="19" spans="1:8" ht="12.75" customHeight="1">
      <c r="A19" s="179"/>
      <c r="B19" s="51" t="s">
        <v>18</v>
      </c>
      <c r="C19" s="52" t="s">
        <v>26</v>
      </c>
      <c r="D19" s="35">
        <v>22.737834428732654</v>
      </c>
      <c r="E19" s="42">
        <v>670.72</v>
      </c>
      <c r="F19" s="33">
        <f t="shared" si="0"/>
        <v>27.058022970191857</v>
      </c>
      <c r="G19" s="8"/>
      <c r="H19" s="12"/>
    </row>
    <row r="20" spans="1:8" ht="15" customHeight="1">
      <c r="A20" s="179"/>
      <c r="B20" s="51" t="s">
        <v>18</v>
      </c>
      <c r="C20" s="52" t="s">
        <v>97</v>
      </c>
      <c r="D20" s="35">
        <v>32.82878576644759</v>
      </c>
      <c r="E20" s="42">
        <v>429.26</v>
      </c>
      <c r="F20" s="33">
        <f t="shared" si="0"/>
        <v>39.06625506207263</v>
      </c>
      <c r="G20" s="8"/>
      <c r="H20" s="12"/>
    </row>
    <row r="21" spans="1:8" ht="12.75" customHeight="1">
      <c r="A21" s="179"/>
      <c r="B21" s="51" t="s">
        <v>19</v>
      </c>
      <c r="C21" s="52" t="s">
        <v>27</v>
      </c>
      <c r="D21" s="35">
        <v>8.796388501626502</v>
      </c>
      <c r="E21" s="42">
        <v>259</v>
      </c>
      <c r="F21" s="33">
        <f t="shared" si="0"/>
        <v>10.467702316935537</v>
      </c>
      <c r="G21" s="8"/>
      <c r="H21" s="12"/>
    </row>
    <row r="22" spans="1:8" ht="12.75" customHeight="1">
      <c r="A22" s="179"/>
      <c r="B22" s="51" t="s">
        <v>20</v>
      </c>
      <c r="C22" s="52" t="s">
        <v>99</v>
      </c>
      <c r="D22" s="35">
        <v>33.16072495518821</v>
      </c>
      <c r="E22" s="42">
        <v>1285</v>
      </c>
      <c r="F22" s="33">
        <f t="shared" si="0"/>
        <v>39.46126269667396</v>
      </c>
      <c r="G22" s="8"/>
      <c r="H22" s="12"/>
    </row>
    <row r="23" spans="1:8" ht="12.75" customHeight="1" thickBot="1">
      <c r="A23" s="180"/>
      <c r="B23" s="53" t="s">
        <v>21</v>
      </c>
      <c r="C23" s="70" t="s">
        <v>28</v>
      </c>
      <c r="D23" s="55">
        <v>6.605589855938391</v>
      </c>
      <c r="E23" s="56">
        <v>199</v>
      </c>
      <c r="F23" s="55">
        <f t="shared" si="0"/>
        <v>7.860651928566686</v>
      </c>
      <c r="G23" s="13"/>
      <c r="H23" s="71"/>
    </row>
    <row r="24" spans="1:8" ht="12.75" customHeight="1">
      <c r="A24" s="178" t="s">
        <v>83</v>
      </c>
      <c r="B24" s="72"/>
      <c r="C24" s="196" t="s">
        <v>194</v>
      </c>
      <c r="D24" s="197">
        <v>232.3</v>
      </c>
      <c r="E24" s="57">
        <v>6390</v>
      </c>
      <c r="F24" s="197">
        <f t="shared" si="0"/>
        <v>276.437</v>
      </c>
      <c r="G24" s="8"/>
      <c r="H24" s="15"/>
    </row>
    <row r="25" spans="1:8" ht="12.75" customHeight="1">
      <c r="A25" s="179"/>
      <c r="B25" s="108"/>
      <c r="C25" s="186"/>
      <c r="D25" s="187"/>
      <c r="E25" s="57"/>
      <c r="F25" s="155"/>
      <c r="G25" s="8"/>
      <c r="H25" s="11"/>
    </row>
    <row r="26" spans="1:8" ht="12.75" customHeight="1">
      <c r="A26" s="179"/>
      <c r="B26" s="108"/>
      <c r="C26" s="186" t="s">
        <v>195</v>
      </c>
      <c r="D26" s="187">
        <v>248.4</v>
      </c>
      <c r="E26" s="57"/>
      <c r="F26" s="154">
        <f t="shared" si="0"/>
        <v>295.596</v>
      </c>
      <c r="G26" s="8"/>
      <c r="H26" s="11"/>
    </row>
    <row r="27" spans="1:8" ht="12.75" customHeight="1">
      <c r="A27" s="179"/>
      <c r="B27" s="108"/>
      <c r="C27" s="186"/>
      <c r="D27" s="187"/>
      <c r="E27" s="57"/>
      <c r="F27" s="187"/>
      <c r="G27" s="8"/>
      <c r="H27" s="11"/>
    </row>
    <row r="28" spans="1:8" ht="12.75" customHeight="1">
      <c r="A28" s="179"/>
      <c r="B28" s="108"/>
      <c r="C28" s="186" t="s">
        <v>196</v>
      </c>
      <c r="D28" s="187">
        <v>262.2</v>
      </c>
      <c r="E28" s="57"/>
      <c r="F28" s="154">
        <f t="shared" si="0"/>
        <v>312.018</v>
      </c>
      <c r="G28" s="8"/>
      <c r="H28" s="11"/>
    </row>
    <row r="29" spans="1:8" ht="12.75" customHeight="1">
      <c r="A29" s="179"/>
      <c r="B29" s="108"/>
      <c r="C29" s="186"/>
      <c r="D29" s="187"/>
      <c r="E29" s="57"/>
      <c r="F29" s="187"/>
      <c r="G29" s="8"/>
      <c r="H29" s="11"/>
    </row>
    <row r="30" spans="1:8" ht="12.75" customHeight="1">
      <c r="A30" s="179"/>
      <c r="B30" s="108"/>
      <c r="C30" s="186" t="s">
        <v>197</v>
      </c>
      <c r="D30" s="187">
        <v>277.4</v>
      </c>
      <c r="E30" s="57"/>
      <c r="F30" s="154">
        <f t="shared" si="0"/>
        <v>330.10599999999994</v>
      </c>
      <c r="G30" s="8"/>
      <c r="H30" s="11"/>
    </row>
    <row r="31" spans="1:8" ht="12.75" customHeight="1">
      <c r="A31" s="179"/>
      <c r="B31" s="108"/>
      <c r="C31" s="162"/>
      <c r="D31" s="155"/>
      <c r="E31" s="57"/>
      <c r="F31" s="187"/>
      <c r="G31" s="8"/>
      <c r="H31" s="11"/>
    </row>
    <row r="32" spans="1:8" ht="12.75">
      <c r="A32" s="179"/>
      <c r="B32" s="51"/>
      <c r="C32" s="161" t="s">
        <v>189</v>
      </c>
      <c r="D32" s="154">
        <v>154.3</v>
      </c>
      <c r="E32" s="42">
        <v>4499</v>
      </c>
      <c r="F32" s="154">
        <f t="shared" si="0"/>
        <v>183.61700000000002</v>
      </c>
      <c r="G32" s="8"/>
      <c r="H32" s="11"/>
    </row>
    <row r="33" spans="1:8" ht="12.75">
      <c r="A33" s="179"/>
      <c r="B33" s="51"/>
      <c r="C33" s="162"/>
      <c r="D33" s="155"/>
      <c r="E33" s="42"/>
      <c r="F33" s="187"/>
      <c r="G33" s="8"/>
      <c r="H33" s="11"/>
    </row>
    <row r="34" spans="1:8" ht="12.75">
      <c r="A34" s="179"/>
      <c r="B34" s="51"/>
      <c r="C34" s="184" t="s">
        <v>188</v>
      </c>
      <c r="D34" s="154">
        <v>169.5</v>
      </c>
      <c r="E34" s="42"/>
      <c r="F34" s="154">
        <f t="shared" si="0"/>
        <v>201.70499999999998</v>
      </c>
      <c r="G34" s="8"/>
      <c r="H34" s="11"/>
    </row>
    <row r="35" spans="1:8" ht="12.75">
      <c r="A35" s="179"/>
      <c r="B35" s="51"/>
      <c r="C35" s="185"/>
      <c r="D35" s="155"/>
      <c r="E35" s="42"/>
      <c r="F35" s="187"/>
      <c r="G35" s="8"/>
      <c r="H35" s="11"/>
    </row>
    <row r="36" spans="1:8" ht="12.75">
      <c r="A36" s="179"/>
      <c r="B36" s="51"/>
      <c r="C36" s="184" t="s">
        <v>192</v>
      </c>
      <c r="D36" s="154">
        <v>177.5</v>
      </c>
      <c r="E36" s="42"/>
      <c r="F36" s="154">
        <f t="shared" si="0"/>
        <v>211.225</v>
      </c>
      <c r="G36" s="8"/>
      <c r="H36" s="11"/>
    </row>
    <row r="37" spans="1:8" ht="12.75">
      <c r="A37" s="179"/>
      <c r="B37" s="51"/>
      <c r="C37" s="185"/>
      <c r="D37" s="155"/>
      <c r="E37" s="42"/>
      <c r="F37" s="187"/>
      <c r="G37" s="8"/>
      <c r="H37" s="11"/>
    </row>
    <row r="38" spans="1:8" ht="12.75">
      <c r="A38" s="179"/>
      <c r="B38" s="51"/>
      <c r="C38" s="184" t="s">
        <v>193</v>
      </c>
      <c r="D38" s="154">
        <v>192.8</v>
      </c>
      <c r="E38" s="42"/>
      <c r="F38" s="154">
        <f t="shared" si="0"/>
        <v>229.43200000000002</v>
      </c>
      <c r="G38" s="8"/>
      <c r="H38" s="11"/>
    </row>
    <row r="39" spans="1:8" ht="12.75">
      <c r="A39" s="179"/>
      <c r="B39" s="51"/>
      <c r="C39" s="185"/>
      <c r="D39" s="155"/>
      <c r="E39" s="42"/>
      <c r="F39" s="187"/>
      <c r="G39" s="8"/>
      <c r="H39" s="11"/>
    </row>
    <row r="40" spans="1:8" ht="12.75">
      <c r="A40" s="179"/>
      <c r="B40" s="51"/>
      <c r="C40" s="202" t="s">
        <v>204</v>
      </c>
      <c r="D40" s="154">
        <v>102.9</v>
      </c>
      <c r="E40" s="42"/>
      <c r="F40" s="154">
        <f t="shared" si="0"/>
        <v>122.45100000000001</v>
      </c>
      <c r="G40" s="8"/>
      <c r="H40" s="11"/>
    </row>
    <row r="41" spans="1:8" ht="12.75">
      <c r="A41" s="179"/>
      <c r="B41" s="51"/>
      <c r="C41" s="202"/>
      <c r="D41" s="155"/>
      <c r="E41" s="42"/>
      <c r="F41" s="187"/>
      <c r="G41" s="8"/>
      <c r="H41" s="11"/>
    </row>
    <row r="42" spans="1:8" ht="12.75">
      <c r="A42" s="179"/>
      <c r="B42" s="51"/>
      <c r="C42" s="202" t="s">
        <v>205</v>
      </c>
      <c r="D42" s="154">
        <v>114.8</v>
      </c>
      <c r="E42" s="42"/>
      <c r="F42" s="154">
        <f t="shared" si="0"/>
        <v>136.612</v>
      </c>
      <c r="G42" s="8"/>
      <c r="H42" s="11"/>
    </row>
    <row r="43" spans="1:8" ht="12.75">
      <c r="A43" s="179"/>
      <c r="B43" s="51"/>
      <c r="C43" s="202"/>
      <c r="D43" s="155"/>
      <c r="E43" s="42"/>
      <c r="F43" s="187"/>
      <c r="G43" s="8"/>
      <c r="H43" s="11"/>
    </row>
    <row r="44" spans="1:8" ht="12.75">
      <c r="A44" s="179"/>
      <c r="B44" s="51"/>
      <c r="C44" s="202" t="s">
        <v>206</v>
      </c>
      <c r="D44" s="154">
        <v>121.8</v>
      </c>
      <c r="E44" s="42"/>
      <c r="F44" s="154">
        <f t="shared" si="0"/>
        <v>144.94199999999998</v>
      </c>
      <c r="G44" s="8"/>
      <c r="H44" s="11"/>
    </row>
    <row r="45" spans="1:8" ht="12.75">
      <c r="A45" s="179"/>
      <c r="B45" s="51"/>
      <c r="C45" s="202"/>
      <c r="D45" s="155"/>
      <c r="E45" s="42"/>
      <c r="F45" s="187"/>
      <c r="G45" s="8"/>
      <c r="H45" s="11"/>
    </row>
    <row r="46" spans="1:8" ht="12.75">
      <c r="A46" s="179"/>
      <c r="B46" s="51"/>
      <c r="C46" s="202" t="s">
        <v>207</v>
      </c>
      <c r="D46" s="154">
        <v>133.7</v>
      </c>
      <c r="E46" s="42"/>
      <c r="F46" s="154">
        <f t="shared" si="0"/>
        <v>159.10299999999998</v>
      </c>
      <c r="G46" s="8"/>
      <c r="H46" s="11"/>
    </row>
    <row r="47" spans="1:8" ht="12.75">
      <c r="A47" s="179"/>
      <c r="B47" s="51"/>
      <c r="C47" s="202"/>
      <c r="D47" s="155"/>
      <c r="E47" s="42"/>
      <c r="F47" s="187"/>
      <c r="G47" s="8"/>
      <c r="H47" s="11"/>
    </row>
    <row r="48" spans="1:8" ht="12.75">
      <c r="A48" s="179"/>
      <c r="B48" s="51"/>
      <c r="C48" s="161" t="s">
        <v>190</v>
      </c>
      <c r="D48" s="154">
        <v>111.5</v>
      </c>
      <c r="E48" s="42">
        <v>3199</v>
      </c>
      <c r="F48" s="154">
        <f t="shared" si="0"/>
        <v>132.685</v>
      </c>
      <c r="G48" s="8"/>
      <c r="H48" s="11"/>
    </row>
    <row r="49" spans="1:8" ht="12.75">
      <c r="A49" s="179"/>
      <c r="B49" s="51"/>
      <c r="C49" s="162"/>
      <c r="D49" s="155"/>
      <c r="E49" s="42"/>
      <c r="F49" s="187"/>
      <c r="G49" s="8"/>
      <c r="H49" s="11"/>
    </row>
    <row r="50" spans="1:8" ht="12.75">
      <c r="A50" s="179"/>
      <c r="B50" s="51"/>
      <c r="C50" s="161" t="s">
        <v>203</v>
      </c>
      <c r="D50" s="154">
        <v>123.4</v>
      </c>
      <c r="E50" s="42">
        <v>2999</v>
      </c>
      <c r="F50" s="154">
        <f t="shared" si="0"/>
        <v>146.846</v>
      </c>
      <c r="G50" s="8"/>
      <c r="H50" s="11"/>
    </row>
    <row r="51" spans="1:8" ht="12.75">
      <c r="A51" s="179"/>
      <c r="B51" s="51"/>
      <c r="C51" s="162"/>
      <c r="D51" s="155"/>
      <c r="E51" s="42"/>
      <c r="F51" s="187"/>
      <c r="G51" s="8"/>
      <c r="H51" s="11"/>
    </row>
    <row r="52" spans="1:8" ht="12.75">
      <c r="A52" s="179"/>
      <c r="B52" s="51"/>
      <c r="C52" s="161" t="s">
        <v>202</v>
      </c>
      <c r="D52" s="154">
        <v>130.4</v>
      </c>
      <c r="E52" s="42"/>
      <c r="F52" s="154">
        <f t="shared" si="0"/>
        <v>155.176</v>
      </c>
      <c r="G52" s="8"/>
      <c r="H52" s="11"/>
    </row>
    <row r="53" spans="1:8" ht="12.75">
      <c r="A53" s="179"/>
      <c r="B53" s="51"/>
      <c r="C53" s="162"/>
      <c r="D53" s="155"/>
      <c r="E53" s="42"/>
      <c r="F53" s="187"/>
      <c r="G53" s="8"/>
      <c r="H53" s="11"/>
    </row>
    <row r="54" spans="1:8" ht="12.75">
      <c r="A54" s="179"/>
      <c r="B54" s="51"/>
      <c r="C54" s="109" t="s">
        <v>191</v>
      </c>
      <c r="D54" s="42">
        <v>142.3</v>
      </c>
      <c r="E54" s="42"/>
      <c r="F54" s="42">
        <v>169.34</v>
      </c>
      <c r="G54" s="8"/>
      <c r="H54" s="11"/>
    </row>
    <row r="55" spans="1:8" ht="12.75">
      <c r="A55" s="179"/>
      <c r="B55" s="51"/>
      <c r="C55" s="161" t="s">
        <v>198</v>
      </c>
      <c r="D55" s="154">
        <v>94.2</v>
      </c>
      <c r="E55" s="42">
        <v>2750</v>
      </c>
      <c r="F55" s="154">
        <f>D55*1.19</f>
        <v>112.098</v>
      </c>
      <c r="G55" s="8"/>
      <c r="H55" s="11"/>
    </row>
    <row r="56" spans="1:8" ht="12.75">
      <c r="A56" s="179"/>
      <c r="B56" s="51"/>
      <c r="C56" s="162"/>
      <c r="D56" s="155"/>
      <c r="E56" s="42"/>
      <c r="F56" s="187"/>
      <c r="G56" s="8"/>
      <c r="H56" s="11"/>
    </row>
    <row r="57" spans="1:8" ht="12.75">
      <c r="A57" s="179"/>
      <c r="B57" s="51"/>
      <c r="C57" s="201" t="s">
        <v>199</v>
      </c>
      <c r="D57" s="154">
        <v>106.1</v>
      </c>
      <c r="E57" s="42"/>
      <c r="F57" s="154">
        <f>D57*1.19</f>
        <v>126.25899999999999</v>
      </c>
      <c r="G57" s="8"/>
      <c r="H57" s="11"/>
    </row>
    <row r="58" spans="1:8" ht="12.75">
      <c r="A58" s="179"/>
      <c r="B58" s="51"/>
      <c r="C58" s="201"/>
      <c r="D58" s="155"/>
      <c r="E58" s="42"/>
      <c r="F58" s="187"/>
      <c r="G58" s="8"/>
      <c r="H58" s="11"/>
    </row>
    <row r="59" spans="1:8" ht="12.75">
      <c r="A59" s="179"/>
      <c r="B59" s="51"/>
      <c r="C59" s="201" t="s">
        <v>200</v>
      </c>
      <c r="D59" s="154">
        <v>110.8</v>
      </c>
      <c r="E59" s="42"/>
      <c r="F59" s="154">
        <f>D59*1.19</f>
        <v>131.852</v>
      </c>
      <c r="G59" s="8"/>
      <c r="H59" s="11"/>
    </row>
    <row r="60" spans="1:8" ht="12.75">
      <c r="A60" s="179"/>
      <c r="B60" s="51"/>
      <c r="C60" s="201"/>
      <c r="D60" s="155"/>
      <c r="E60" s="42"/>
      <c r="F60" s="187"/>
      <c r="G60" s="8"/>
      <c r="H60" s="11"/>
    </row>
    <row r="61" spans="1:8" ht="12.75">
      <c r="A61" s="179"/>
      <c r="B61" s="51"/>
      <c r="C61" s="198" t="s">
        <v>201</v>
      </c>
      <c r="D61" s="199">
        <v>122.7</v>
      </c>
      <c r="E61" s="111"/>
      <c r="F61" s="154">
        <f>D61*1.19</f>
        <v>146.013</v>
      </c>
      <c r="G61" s="8"/>
      <c r="H61" s="11"/>
    </row>
    <row r="62" spans="1:8" ht="12.75">
      <c r="A62" s="179"/>
      <c r="B62" s="51"/>
      <c r="C62" s="198"/>
      <c r="D62" s="200"/>
      <c r="E62" s="42"/>
      <c r="F62" s="187"/>
      <c r="G62" s="8"/>
      <c r="H62" s="11"/>
    </row>
    <row r="63" spans="1:8" ht="12.75">
      <c r="A63" s="179"/>
      <c r="B63" s="51"/>
      <c r="C63" s="161" t="s">
        <v>208</v>
      </c>
      <c r="D63" s="154">
        <v>82.9</v>
      </c>
      <c r="E63" s="42">
        <v>435</v>
      </c>
      <c r="F63" s="154">
        <f>D63*1.19</f>
        <v>98.651</v>
      </c>
      <c r="G63" s="8"/>
      <c r="H63" s="11"/>
    </row>
    <row r="64" spans="1:8" ht="12.75">
      <c r="A64" s="179"/>
      <c r="B64" s="51"/>
      <c r="C64" s="162"/>
      <c r="D64" s="155"/>
      <c r="E64" s="42"/>
      <c r="F64" s="187"/>
      <c r="G64" s="8"/>
      <c r="H64" s="11"/>
    </row>
    <row r="65" spans="1:8" ht="12.75">
      <c r="A65" s="179"/>
      <c r="B65" s="51"/>
      <c r="C65" s="161" t="s">
        <v>209</v>
      </c>
      <c r="D65" s="154">
        <v>94.9</v>
      </c>
      <c r="E65" s="42"/>
      <c r="F65" s="154">
        <f>D65*1.19</f>
        <v>112.931</v>
      </c>
      <c r="G65" s="8"/>
      <c r="H65" s="11"/>
    </row>
    <row r="66" spans="1:8" ht="12.75">
      <c r="A66" s="179"/>
      <c r="B66" s="51"/>
      <c r="C66" s="162"/>
      <c r="D66" s="155"/>
      <c r="E66" s="42"/>
      <c r="F66" s="187"/>
      <c r="G66" s="8"/>
      <c r="H66" s="11"/>
    </row>
    <row r="67" spans="1:8" ht="12.75" customHeight="1">
      <c r="A67" s="179"/>
      <c r="B67" s="128" t="s">
        <v>245</v>
      </c>
      <c r="C67" s="161" t="s">
        <v>225</v>
      </c>
      <c r="D67" s="154">
        <v>278.5</v>
      </c>
      <c r="E67" s="42"/>
      <c r="F67" s="154">
        <f>D67*1.19</f>
        <v>331.41499999999996</v>
      </c>
      <c r="G67" s="8"/>
      <c r="H67" s="11"/>
    </row>
    <row r="68" spans="1:8" ht="12.75">
      <c r="A68" s="179"/>
      <c r="B68" s="51"/>
      <c r="C68" s="186"/>
      <c r="D68" s="187"/>
      <c r="E68" s="42"/>
      <c r="F68" s="187"/>
      <c r="G68" s="8"/>
      <c r="H68" s="11"/>
    </row>
    <row r="69" spans="1:8" ht="12.75">
      <c r="A69" s="179"/>
      <c r="B69" s="128" t="s">
        <v>245</v>
      </c>
      <c r="C69" s="186" t="s">
        <v>226</v>
      </c>
      <c r="D69" s="187">
        <v>286.8</v>
      </c>
      <c r="E69" s="42"/>
      <c r="F69" s="187">
        <v>341.29</v>
      </c>
      <c r="G69" s="8"/>
      <c r="H69" s="11"/>
    </row>
    <row r="70" spans="1:8" ht="12.75">
      <c r="A70" s="179"/>
      <c r="B70" s="51"/>
      <c r="C70" s="186"/>
      <c r="D70" s="187"/>
      <c r="E70" s="42"/>
      <c r="F70" s="187"/>
      <c r="G70" s="8"/>
      <c r="H70" s="11"/>
    </row>
    <row r="71" spans="1:8" ht="12.75">
      <c r="A71" s="179"/>
      <c r="B71" s="51"/>
      <c r="C71" s="186"/>
      <c r="D71" s="187"/>
      <c r="E71" s="42"/>
      <c r="F71" s="187"/>
      <c r="G71" s="8"/>
      <c r="H71" s="11"/>
    </row>
    <row r="72" spans="1:8" ht="12.75" customHeight="1">
      <c r="A72" s="179"/>
      <c r="B72" s="128" t="s">
        <v>245</v>
      </c>
      <c r="C72" s="186" t="s">
        <v>243</v>
      </c>
      <c r="D72" s="187">
        <v>251.9</v>
      </c>
      <c r="E72" s="42"/>
      <c r="F72" s="187">
        <f>D72*1.19</f>
        <v>299.76099999999997</v>
      </c>
      <c r="G72" s="8"/>
      <c r="H72" s="11"/>
    </row>
    <row r="73" spans="1:8" ht="12.75">
      <c r="A73" s="179"/>
      <c r="B73" s="51"/>
      <c r="C73" s="186"/>
      <c r="D73" s="187"/>
      <c r="E73" s="42"/>
      <c r="F73" s="187"/>
      <c r="G73" s="8"/>
      <c r="H73" s="11"/>
    </row>
    <row r="74" spans="1:8" ht="12.75">
      <c r="A74" s="179"/>
      <c r="B74" s="51"/>
      <c r="C74" s="186" t="s">
        <v>244</v>
      </c>
      <c r="D74" s="187">
        <v>260.2</v>
      </c>
      <c r="E74" s="42"/>
      <c r="F74" s="187">
        <f>D74*1.19</f>
        <v>309.638</v>
      </c>
      <c r="G74" s="8"/>
      <c r="H74" s="11"/>
    </row>
    <row r="75" spans="1:8" ht="12.75" customHeight="1">
      <c r="A75" s="179"/>
      <c r="B75" s="51"/>
      <c r="C75" s="186"/>
      <c r="D75" s="187"/>
      <c r="E75" s="42"/>
      <c r="F75" s="187"/>
      <c r="G75" s="8"/>
      <c r="H75" s="11"/>
    </row>
    <row r="76" spans="1:8" ht="12.75" customHeight="1">
      <c r="A76" s="179"/>
      <c r="B76" s="128" t="s">
        <v>245</v>
      </c>
      <c r="C76" s="186" t="s">
        <v>238</v>
      </c>
      <c r="D76" s="187">
        <v>275.2</v>
      </c>
      <c r="E76" s="42"/>
      <c r="F76" s="187">
        <f>D76*1.19</f>
        <v>327.488</v>
      </c>
      <c r="G76" s="8"/>
      <c r="H76" s="11"/>
    </row>
    <row r="77" spans="1:8" ht="12.75">
      <c r="A77" s="179"/>
      <c r="B77" s="51"/>
      <c r="C77" s="186"/>
      <c r="D77" s="187"/>
      <c r="E77" s="42"/>
      <c r="F77" s="187"/>
      <c r="G77" s="8"/>
      <c r="H77" s="11"/>
    </row>
    <row r="78" spans="1:8" ht="12.75">
      <c r="A78" s="179"/>
      <c r="B78" s="51"/>
      <c r="C78" s="186"/>
      <c r="D78" s="187"/>
      <c r="E78" s="42"/>
      <c r="F78" s="187"/>
      <c r="G78" s="8"/>
      <c r="H78" s="11"/>
    </row>
    <row r="79" spans="1:8" ht="12.75" customHeight="1">
      <c r="A79" s="179"/>
      <c r="B79" s="128" t="s">
        <v>245</v>
      </c>
      <c r="C79" s="186" t="s">
        <v>239</v>
      </c>
      <c r="D79" s="187">
        <v>283.5</v>
      </c>
      <c r="E79" s="42"/>
      <c r="F79" s="187">
        <f>D79*1.19</f>
        <v>337.365</v>
      </c>
      <c r="G79" s="8"/>
      <c r="H79" s="11"/>
    </row>
    <row r="80" spans="1:8" ht="12.75">
      <c r="A80" s="179"/>
      <c r="B80" s="51"/>
      <c r="C80" s="186"/>
      <c r="D80" s="187"/>
      <c r="E80" s="42"/>
      <c r="F80" s="187"/>
      <c r="G80" s="8"/>
      <c r="H80" s="11"/>
    </row>
    <row r="81" spans="1:8" ht="12.75">
      <c r="A81" s="179"/>
      <c r="B81" s="51"/>
      <c r="C81" s="186"/>
      <c r="D81" s="187"/>
      <c r="E81" s="42"/>
      <c r="F81" s="187"/>
      <c r="G81" s="8"/>
      <c r="H81" s="11"/>
    </row>
    <row r="82" spans="1:8" ht="12.75">
      <c r="A82" s="179"/>
      <c r="B82" s="128" t="s">
        <v>245</v>
      </c>
      <c r="C82" s="186" t="s">
        <v>240</v>
      </c>
      <c r="D82" s="187">
        <v>301.7</v>
      </c>
      <c r="E82" s="42"/>
      <c r="F82" s="187">
        <f>D82*1.19</f>
        <v>359.02299999999997</v>
      </c>
      <c r="G82" s="8"/>
      <c r="H82" s="11"/>
    </row>
    <row r="83" spans="1:8" ht="12.75">
      <c r="A83" s="179"/>
      <c r="B83" s="51"/>
      <c r="C83" s="186"/>
      <c r="D83" s="187"/>
      <c r="E83" s="42"/>
      <c r="F83" s="187"/>
      <c r="G83" s="8"/>
      <c r="H83" s="11"/>
    </row>
    <row r="84" spans="1:8" ht="12.75">
      <c r="A84" s="179"/>
      <c r="B84" s="51"/>
      <c r="C84" s="186"/>
      <c r="D84" s="187"/>
      <c r="E84" s="42"/>
      <c r="F84" s="187"/>
      <c r="G84" s="8"/>
      <c r="H84" s="11"/>
    </row>
    <row r="85" spans="1:8" ht="12.75">
      <c r="A85" s="179"/>
      <c r="B85" s="51"/>
      <c r="C85" s="186"/>
      <c r="D85" s="187"/>
      <c r="E85" s="42"/>
      <c r="F85" s="187"/>
      <c r="G85" s="8"/>
      <c r="H85" s="11"/>
    </row>
    <row r="86" spans="1:8" ht="12.75" customHeight="1">
      <c r="A86" s="179"/>
      <c r="B86" s="128" t="s">
        <v>245</v>
      </c>
      <c r="C86" s="186" t="s">
        <v>241</v>
      </c>
      <c r="D86" s="187">
        <v>310</v>
      </c>
      <c r="E86" s="42"/>
      <c r="F86" s="187">
        <v>368.9</v>
      </c>
      <c r="G86" s="8"/>
      <c r="H86" s="11"/>
    </row>
    <row r="87" spans="1:8" ht="12.75">
      <c r="A87" s="179"/>
      <c r="B87" s="51"/>
      <c r="C87" s="186"/>
      <c r="D87" s="187"/>
      <c r="E87" s="42"/>
      <c r="F87" s="187"/>
      <c r="G87" s="8"/>
      <c r="H87" s="11"/>
    </row>
    <row r="88" spans="1:8" ht="12.75">
      <c r="A88" s="179"/>
      <c r="B88" s="51"/>
      <c r="C88" s="186"/>
      <c r="D88" s="187"/>
      <c r="E88" s="42"/>
      <c r="F88" s="187"/>
      <c r="G88" s="8"/>
      <c r="H88" s="11"/>
    </row>
    <row r="89" spans="1:8" ht="12.75">
      <c r="A89" s="179"/>
      <c r="B89" s="51"/>
      <c r="C89" s="186"/>
      <c r="D89" s="187"/>
      <c r="E89" s="42"/>
      <c r="F89" s="187"/>
      <c r="G89" s="8"/>
      <c r="H89" s="11"/>
    </row>
    <row r="90" spans="1:8" ht="12.75">
      <c r="A90" s="179"/>
      <c r="B90" s="128" t="s">
        <v>245</v>
      </c>
      <c r="C90" s="186" t="s">
        <v>246</v>
      </c>
      <c r="D90" s="187">
        <v>265.2</v>
      </c>
      <c r="E90" s="42"/>
      <c r="F90" s="187">
        <v>315.6</v>
      </c>
      <c r="G90" s="8"/>
      <c r="H90" s="11"/>
    </row>
    <row r="91" spans="1:8" ht="12.75">
      <c r="A91" s="179"/>
      <c r="B91" s="110"/>
      <c r="C91" s="186"/>
      <c r="D91" s="187"/>
      <c r="E91" s="42"/>
      <c r="F91" s="187"/>
      <c r="G91" s="8"/>
      <c r="H91" s="11"/>
    </row>
    <row r="92" spans="1:8" ht="12.75" customHeight="1">
      <c r="A92" s="179"/>
      <c r="B92" s="128" t="s">
        <v>245</v>
      </c>
      <c r="C92" s="186" t="s">
        <v>247</v>
      </c>
      <c r="D92" s="187">
        <v>273.5</v>
      </c>
      <c r="E92" s="42"/>
      <c r="F92" s="187">
        <f>D92*1.19</f>
        <v>325.465</v>
      </c>
      <c r="G92" s="8"/>
      <c r="H92" s="11"/>
    </row>
    <row r="93" spans="1:8" ht="12.75">
      <c r="A93" s="179"/>
      <c r="B93" s="110"/>
      <c r="C93" s="186"/>
      <c r="D93" s="187"/>
      <c r="E93" s="42"/>
      <c r="F93" s="187"/>
      <c r="G93" s="8"/>
      <c r="H93" s="11"/>
    </row>
    <row r="94" spans="1:8" ht="12.75">
      <c r="A94" s="179"/>
      <c r="B94" s="110"/>
      <c r="C94" s="186"/>
      <c r="D94" s="187"/>
      <c r="E94" s="42"/>
      <c r="F94" s="187"/>
      <c r="G94" s="8"/>
      <c r="H94" s="11"/>
    </row>
    <row r="95" spans="1:8" ht="12.75" customHeight="1">
      <c r="A95" s="179"/>
      <c r="B95" s="128" t="s">
        <v>245</v>
      </c>
      <c r="C95" s="186" t="s">
        <v>248</v>
      </c>
      <c r="D95" s="187">
        <v>291.8</v>
      </c>
      <c r="E95" s="42"/>
      <c r="F95" s="187">
        <f>D95*1.19</f>
        <v>347.242</v>
      </c>
      <c r="G95" s="8"/>
      <c r="H95" s="11"/>
    </row>
    <row r="96" spans="1:8" ht="12.75">
      <c r="A96" s="179"/>
      <c r="B96" s="110"/>
      <c r="C96" s="186"/>
      <c r="D96" s="187"/>
      <c r="E96" s="42"/>
      <c r="F96" s="187"/>
      <c r="G96" s="8"/>
      <c r="H96" s="11"/>
    </row>
    <row r="97" spans="1:8" ht="12.75">
      <c r="A97" s="179"/>
      <c r="B97" s="110"/>
      <c r="C97" s="186"/>
      <c r="D97" s="187"/>
      <c r="E97" s="42"/>
      <c r="F97" s="187"/>
      <c r="G97" s="8"/>
      <c r="H97" s="11"/>
    </row>
    <row r="98" spans="1:8" ht="12.75">
      <c r="A98" s="179"/>
      <c r="B98" s="128" t="s">
        <v>245</v>
      </c>
      <c r="C98" s="186" t="s">
        <v>242</v>
      </c>
      <c r="D98" s="187">
        <v>301.3</v>
      </c>
      <c r="E98" s="42"/>
      <c r="F98" s="187">
        <v>358.55</v>
      </c>
      <c r="G98" s="8"/>
      <c r="H98" s="11"/>
    </row>
    <row r="99" spans="1:8" ht="12.75">
      <c r="A99" s="179"/>
      <c r="B99" s="110"/>
      <c r="C99" s="186"/>
      <c r="D99" s="187"/>
      <c r="E99" s="42"/>
      <c r="F99" s="187"/>
      <c r="G99" s="8"/>
      <c r="H99" s="11"/>
    </row>
    <row r="100" spans="1:8" ht="12.75">
      <c r="A100" s="179"/>
      <c r="B100" s="110"/>
      <c r="C100" s="162"/>
      <c r="D100" s="155"/>
      <c r="E100" s="42"/>
      <c r="F100" s="155"/>
      <c r="G100" s="8"/>
      <c r="H100" s="11"/>
    </row>
    <row r="101" spans="1:8" ht="25.5" customHeight="1">
      <c r="A101" s="179"/>
      <c r="B101" s="110"/>
      <c r="C101" s="59" t="s">
        <v>31</v>
      </c>
      <c r="D101" s="33">
        <v>2.9</v>
      </c>
      <c r="E101" s="42">
        <v>89</v>
      </c>
      <c r="F101" s="33">
        <f>SUM(D101*1.19)</f>
        <v>3.4509999999999996</v>
      </c>
      <c r="G101" s="8"/>
      <c r="H101" s="11"/>
    </row>
    <row r="102" spans="1:8" ht="12.75">
      <c r="A102" s="179"/>
      <c r="B102" s="110"/>
      <c r="C102" s="59" t="s">
        <v>32</v>
      </c>
      <c r="D102" s="33">
        <v>2.6</v>
      </c>
      <c r="E102" s="42">
        <v>79</v>
      </c>
      <c r="F102" s="33">
        <f>SUM(D102*1.19)</f>
        <v>3.094</v>
      </c>
      <c r="G102" s="8"/>
      <c r="H102" s="11"/>
    </row>
    <row r="103" spans="1:8" ht="12.75" customHeight="1">
      <c r="A103" s="179"/>
      <c r="B103" s="110"/>
      <c r="C103" s="161" t="s">
        <v>210</v>
      </c>
      <c r="D103" s="154">
        <v>13.2</v>
      </c>
      <c r="E103" s="42"/>
      <c r="F103" s="154">
        <v>15.71</v>
      </c>
      <c r="G103" s="8"/>
      <c r="H103" s="11"/>
    </row>
    <row r="104" spans="1:8" ht="12.75">
      <c r="A104" s="179"/>
      <c r="B104" s="34"/>
      <c r="C104" s="162"/>
      <c r="D104" s="155"/>
      <c r="E104" s="42"/>
      <c r="F104" s="155"/>
      <c r="G104" s="8"/>
      <c r="H104" s="11"/>
    </row>
    <row r="105" spans="1:8" ht="12.75">
      <c r="A105" s="179"/>
      <c r="B105" s="51"/>
      <c r="C105" s="59" t="s">
        <v>121</v>
      </c>
      <c r="D105" s="33">
        <v>11.6</v>
      </c>
      <c r="E105" s="42"/>
      <c r="F105" s="33">
        <v>13.8</v>
      </c>
      <c r="G105" s="8"/>
      <c r="H105" s="11"/>
    </row>
    <row r="106" spans="1:8" ht="12.75">
      <c r="A106" s="179"/>
      <c r="B106" s="51"/>
      <c r="C106" s="59" t="s">
        <v>122</v>
      </c>
      <c r="D106" s="33">
        <v>15.2</v>
      </c>
      <c r="E106" s="42"/>
      <c r="F106" s="33">
        <v>18.1</v>
      </c>
      <c r="G106" s="8"/>
      <c r="H106" s="11"/>
    </row>
    <row r="107" spans="1:8" ht="25.5">
      <c r="A107" s="179"/>
      <c r="B107" s="51"/>
      <c r="C107" s="44" t="s">
        <v>211</v>
      </c>
      <c r="D107" s="33">
        <v>16.6</v>
      </c>
      <c r="E107" s="42"/>
      <c r="F107" s="33">
        <v>19.75</v>
      </c>
      <c r="G107" s="8"/>
      <c r="H107" s="11"/>
    </row>
    <row r="108" spans="1:8" ht="12.75">
      <c r="A108" s="179"/>
      <c r="B108" s="58"/>
      <c r="C108" s="156" t="s">
        <v>252</v>
      </c>
      <c r="D108" s="154">
        <v>16.6</v>
      </c>
      <c r="E108" s="42"/>
      <c r="F108" s="154">
        <f>D108*1.19</f>
        <v>19.754</v>
      </c>
      <c r="G108" s="8"/>
      <c r="H108" s="11"/>
    </row>
    <row r="109" spans="1:8" ht="12.75">
      <c r="A109" s="179"/>
      <c r="B109" s="58"/>
      <c r="C109" s="157"/>
      <c r="D109" s="155"/>
      <c r="E109" s="42"/>
      <c r="F109" s="155"/>
      <c r="G109" s="8"/>
      <c r="H109" s="11"/>
    </row>
    <row r="110" spans="1:8" ht="12.75">
      <c r="A110" s="179"/>
      <c r="B110" s="58"/>
      <c r="C110" s="156" t="s">
        <v>253</v>
      </c>
      <c r="D110" s="154">
        <v>18.5</v>
      </c>
      <c r="E110" s="42"/>
      <c r="F110" s="154">
        <f>D110*1.19</f>
        <v>22.015</v>
      </c>
      <c r="G110" s="8"/>
      <c r="H110" s="11"/>
    </row>
    <row r="111" spans="1:8" ht="12.75">
      <c r="A111" s="179"/>
      <c r="B111" s="58"/>
      <c r="C111" s="157"/>
      <c r="D111" s="155"/>
      <c r="E111" s="42"/>
      <c r="F111" s="155"/>
      <c r="G111" s="8"/>
      <c r="H111" s="11"/>
    </row>
    <row r="112" spans="1:8" ht="12.75">
      <c r="A112" s="179"/>
      <c r="B112" s="58"/>
      <c r="C112" s="87" t="s">
        <v>212</v>
      </c>
      <c r="D112" s="33">
        <v>11.916616875788355</v>
      </c>
      <c r="E112" s="80"/>
      <c r="F112" s="33">
        <f>D112*1.19</f>
        <v>14.180774082188142</v>
      </c>
      <c r="G112" s="8"/>
      <c r="H112" s="11"/>
    </row>
    <row r="113" spans="1:8" ht="12.75">
      <c r="A113" s="179"/>
      <c r="B113" s="58"/>
      <c r="C113" s="78" t="s">
        <v>213</v>
      </c>
      <c r="D113" s="33">
        <v>13.941445927106153</v>
      </c>
      <c r="E113" s="42"/>
      <c r="F113" s="33">
        <f aca="true" t="shared" si="1" ref="F113:F123">D113*1.19</f>
        <v>16.59032065325632</v>
      </c>
      <c r="G113" s="8"/>
      <c r="H113" s="11"/>
    </row>
    <row r="114" spans="1:8" ht="12.75">
      <c r="A114" s="179"/>
      <c r="B114" s="58"/>
      <c r="C114" s="59" t="s">
        <v>214</v>
      </c>
      <c r="D114" s="33">
        <v>44.44665737236938</v>
      </c>
      <c r="E114" s="42">
        <v>1299</v>
      </c>
      <c r="F114" s="33">
        <f t="shared" si="1"/>
        <v>52.89152227311956</v>
      </c>
      <c r="G114" s="8"/>
      <c r="H114" s="11"/>
    </row>
    <row r="115" spans="1:8" ht="12.75">
      <c r="A115" s="179"/>
      <c r="B115" s="58"/>
      <c r="C115" s="59" t="s">
        <v>215</v>
      </c>
      <c r="D115" s="33">
        <v>39.46756954126004</v>
      </c>
      <c r="E115" s="42">
        <v>1150</v>
      </c>
      <c r="F115" s="33">
        <f t="shared" si="1"/>
        <v>46.96640775409944</v>
      </c>
      <c r="G115" s="8"/>
      <c r="H115" s="11"/>
    </row>
    <row r="116" spans="1:8" ht="12.75">
      <c r="A116" s="179"/>
      <c r="B116" s="58"/>
      <c r="C116" s="59" t="s">
        <v>216</v>
      </c>
      <c r="D116" s="33">
        <v>34.156542521410074</v>
      </c>
      <c r="E116" s="42">
        <v>999</v>
      </c>
      <c r="F116" s="33">
        <f t="shared" si="1"/>
        <v>40.64628560047799</v>
      </c>
      <c r="G116" s="8"/>
      <c r="H116" s="11"/>
    </row>
    <row r="117" spans="1:8" ht="12.75">
      <c r="A117" s="179"/>
      <c r="B117" s="58"/>
      <c r="C117" s="59" t="s">
        <v>217</v>
      </c>
      <c r="D117" s="33">
        <v>32.36407090221071</v>
      </c>
      <c r="E117" s="42">
        <v>950</v>
      </c>
      <c r="F117" s="33">
        <f t="shared" si="1"/>
        <v>38.51324437363075</v>
      </c>
      <c r="G117" s="8"/>
      <c r="H117" s="11"/>
    </row>
    <row r="118" spans="1:8" ht="12.75">
      <c r="A118" s="179"/>
      <c r="B118" s="58"/>
      <c r="C118" s="101" t="s">
        <v>218</v>
      </c>
      <c r="D118" s="99">
        <v>28.21483104295293</v>
      </c>
      <c r="E118" s="100"/>
      <c r="F118" s="33">
        <f t="shared" si="1"/>
        <v>33.57564894111398</v>
      </c>
      <c r="G118" s="8"/>
      <c r="H118" s="11"/>
    </row>
    <row r="119" spans="1:8" ht="12.75">
      <c r="A119" s="179"/>
      <c r="B119" s="58"/>
      <c r="C119" s="59" t="s">
        <v>219</v>
      </c>
      <c r="D119" s="33">
        <v>61.4087499170152</v>
      </c>
      <c r="E119" s="42"/>
      <c r="F119" s="33">
        <f t="shared" si="1"/>
        <v>73.07641240124808</v>
      </c>
      <c r="G119" s="8"/>
      <c r="H119" s="11"/>
    </row>
    <row r="120" spans="1:8" ht="12.75">
      <c r="A120" s="179"/>
      <c r="B120" s="58"/>
      <c r="C120" s="59" t="s">
        <v>220</v>
      </c>
      <c r="D120" s="33">
        <v>54.76996614220275</v>
      </c>
      <c r="E120" s="42"/>
      <c r="F120" s="33">
        <f t="shared" si="1"/>
        <v>65.17625970922127</v>
      </c>
      <c r="G120" s="8"/>
      <c r="H120" s="11"/>
    </row>
    <row r="121" spans="1:8" ht="12.75">
      <c r="A121" s="179"/>
      <c r="B121" s="58"/>
      <c r="C121" s="59" t="s">
        <v>221</v>
      </c>
      <c r="D121" s="33">
        <v>51.45057425479652</v>
      </c>
      <c r="E121" s="42"/>
      <c r="F121" s="33">
        <f t="shared" si="1"/>
        <v>61.22618336320786</v>
      </c>
      <c r="G121" s="8"/>
      <c r="H121" s="11"/>
    </row>
    <row r="122" spans="1:8" ht="12.75">
      <c r="A122" s="179"/>
      <c r="B122" s="58"/>
      <c r="C122" s="59" t="s">
        <v>222</v>
      </c>
      <c r="D122" s="33">
        <v>48.131182367390295</v>
      </c>
      <c r="E122" s="42"/>
      <c r="F122" s="33">
        <f t="shared" si="1"/>
        <v>57.27610701719445</v>
      </c>
      <c r="G122" s="8"/>
      <c r="H122" s="11"/>
    </row>
    <row r="123" spans="1:8" ht="12.75">
      <c r="A123" s="179"/>
      <c r="B123" s="58"/>
      <c r="C123" s="101" t="s">
        <v>223</v>
      </c>
      <c r="D123" s="99">
        <v>41.492398592577835</v>
      </c>
      <c r="E123" s="100"/>
      <c r="F123" s="33">
        <f t="shared" si="1"/>
        <v>49.37595432516762</v>
      </c>
      <c r="G123" s="8"/>
      <c r="H123" s="11"/>
    </row>
    <row r="124" spans="1:8" ht="12.75">
      <c r="A124" s="179"/>
      <c r="B124" s="128" t="s">
        <v>245</v>
      </c>
      <c r="C124" s="163" t="s">
        <v>232</v>
      </c>
      <c r="D124" s="164"/>
      <c r="E124" s="164"/>
      <c r="F124" s="165"/>
      <c r="G124" s="8"/>
      <c r="H124" s="11"/>
    </row>
    <row r="125" spans="1:8" ht="12.75">
      <c r="A125" s="179"/>
      <c r="B125" s="58"/>
      <c r="C125" s="59" t="s">
        <v>227</v>
      </c>
      <c r="D125" s="33">
        <v>28.51357631281949</v>
      </c>
      <c r="E125" s="42"/>
      <c r="F125" s="33">
        <f>D125*1.19</f>
        <v>33.93115581225519</v>
      </c>
      <c r="G125" s="8"/>
      <c r="H125" s="11"/>
    </row>
    <row r="126" spans="1:8" ht="12.75">
      <c r="A126" s="179"/>
      <c r="B126" s="58"/>
      <c r="C126" s="59" t="s">
        <v>228</v>
      </c>
      <c r="D126" s="33">
        <v>32.69601009095133</v>
      </c>
      <c r="E126" s="42"/>
      <c r="F126" s="33">
        <f>D126*1.19</f>
        <v>38.90825200823208</v>
      </c>
      <c r="G126" s="8"/>
      <c r="H126" s="11"/>
    </row>
    <row r="127" spans="1:8" ht="12.75">
      <c r="A127" s="179"/>
      <c r="B127" s="58"/>
      <c r="C127" s="59" t="s">
        <v>229</v>
      </c>
      <c r="D127" s="33">
        <v>34.82042089889132</v>
      </c>
      <c r="E127" s="42"/>
      <c r="F127" s="33">
        <f>D127*1.19</f>
        <v>41.43630086968067</v>
      </c>
      <c r="G127" s="8"/>
      <c r="H127" s="11"/>
    </row>
    <row r="128" spans="1:8" ht="12.75">
      <c r="A128" s="179"/>
      <c r="B128" s="58"/>
      <c r="C128" s="59" t="s">
        <v>230</v>
      </c>
      <c r="D128" s="33">
        <v>39.79950873000066</v>
      </c>
      <c r="E128" s="42"/>
      <c r="F128" s="33">
        <f>D128*1.19</f>
        <v>47.361415388700784</v>
      </c>
      <c r="G128" s="8"/>
      <c r="H128" s="11"/>
    </row>
    <row r="129" spans="1:8" ht="12.75">
      <c r="A129" s="179"/>
      <c r="B129" s="58"/>
      <c r="C129" s="161" t="s">
        <v>231</v>
      </c>
      <c r="D129" s="154">
        <v>44.8</v>
      </c>
      <c r="E129" s="42"/>
      <c r="F129" s="154">
        <v>53.31</v>
      </c>
      <c r="G129" s="8"/>
      <c r="H129" s="11"/>
    </row>
    <row r="130" spans="1:8" ht="12.75">
      <c r="A130" s="179"/>
      <c r="B130" s="58"/>
      <c r="C130" s="162"/>
      <c r="D130" s="155"/>
      <c r="E130" s="42"/>
      <c r="F130" s="155"/>
      <c r="G130" s="8"/>
      <c r="H130" s="11"/>
    </row>
    <row r="131" spans="1:8" ht="12.75">
      <c r="A131" s="179"/>
      <c r="B131" s="128" t="s">
        <v>245</v>
      </c>
      <c r="C131" s="163" t="s">
        <v>233</v>
      </c>
      <c r="D131" s="164"/>
      <c r="E131" s="164"/>
      <c r="F131" s="165"/>
      <c r="G131" s="8"/>
      <c r="H131" s="11"/>
    </row>
    <row r="132" spans="1:8" ht="12.75">
      <c r="A132" s="179"/>
      <c r="B132" s="58"/>
      <c r="C132" s="59" t="s">
        <v>229</v>
      </c>
      <c r="D132" s="33">
        <v>53.07707627962557</v>
      </c>
      <c r="E132" s="42"/>
      <c r="F132" s="33">
        <f>D132*1.19</f>
        <v>63.16172077275443</v>
      </c>
      <c r="G132" s="8"/>
      <c r="H132" s="11"/>
    </row>
    <row r="133" spans="1:8" ht="12.75">
      <c r="A133" s="179"/>
      <c r="B133" s="58"/>
      <c r="C133" s="59" t="s">
        <v>230</v>
      </c>
      <c r="D133" s="33">
        <v>62.70331275310363</v>
      </c>
      <c r="E133" s="42"/>
      <c r="F133" s="33">
        <f>D133*1.19</f>
        <v>74.61694217619332</v>
      </c>
      <c r="G133" s="8"/>
      <c r="H133" s="11"/>
    </row>
    <row r="134" spans="1:8" ht="12.75">
      <c r="A134" s="179"/>
      <c r="B134" s="58"/>
      <c r="C134" s="161" t="s">
        <v>231</v>
      </c>
      <c r="D134" s="154">
        <v>69.7</v>
      </c>
      <c r="E134" s="42"/>
      <c r="F134" s="154">
        <v>82.94</v>
      </c>
      <c r="G134" s="8"/>
      <c r="H134" s="11"/>
    </row>
    <row r="135" spans="1:8" ht="12.75">
      <c r="A135" s="179"/>
      <c r="B135" s="58"/>
      <c r="C135" s="162"/>
      <c r="D135" s="155"/>
      <c r="E135" s="42"/>
      <c r="F135" s="155"/>
      <c r="G135" s="8"/>
      <c r="H135" s="11"/>
    </row>
    <row r="136" spans="1:8" ht="12.75">
      <c r="A136" s="179"/>
      <c r="B136" s="128" t="s">
        <v>245</v>
      </c>
      <c r="C136" s="166" t="s">
        <v>237</v>
      </c>
      <c r="D136" s="167"/>
      <c r="E136" s="167"/>
      <c r="F136" s="168"/>
      <c r="G136" s="8"/>
      <c r="H136" s="11"/>
    </row>
    <row r="137" spans="1:8" ht="12.75">
      <c r="A137" s="179"/>
      <c r="B137" s="58"/>
      <c r="C137" s="169"/>
      <c r="D137" s="170"/>
      <c r="E137" s="170"/>
      <c r="F137" s="141"/>
      <c r="G137" s="8"/>
      <c r="H137" s="11"/>
    </row>
    <row r="138" spans="1:8" ht="12.75">
      <c r="A138" s="179"/>
      <c r="B138" s="58"/>
      <c r="C138" s="112" t="s">
        <v>234</v>
      </c>
      <c r="D138" s="33">
        <v>6.638783774812454</v>
      </c>
      <c r="E138" s="113"/>
      <c r="F138" s="33">
        <f>D138*1.19</f>
        <v>7.90015269202682</v>
      </c>
      <c r="G138" s="8"/>
      <c r="H138" s="11"/>
    </row>
    <row r="139" spans="1:8" ht="12.75">
      <c r="A139" s="179"/>
      <c r="B139" s="58"/>
      <c r="C139" s="101" t="s">
        <v>235</v>
      </c>
      <c r="D139" s="33">
        <v>8.298479718515567</v>
      </c>
      <c r="E139" s="100"/>
      <c r="F139" s="33">
        <f aca="true" t="shared" si="2" ref="F139:F158">D139*1.19</f>
        <v>9.875190865033526</v>
      </c>
      <c r="G139" s="8"/>
      <c r="H139" s="11"/>
    </row>
    <row r="140" spans="1:8" ht="13.5" thickBot="1">
      <c r="A140" s="179"/>
      <c r="B140" s="58"/>
      <c r="C140" s="101" t="s">
        <v>236</v>
      </c>
      <c r="D140" s="99">
        <v>9.95817566221868</v>
      </c>
      <c r="E140" s="100"/>
      <c r="F140" s="144">
        <f t="shared" si="2"/>
        <v>11.85022903804023</v>
      </c>
      <c r="G140" s="8"/>
      <c r="H140" s="11"/>
    </row>
    <row r="141" spans="1:8" ht="12.75" customHeight="1" thickTop="1">
      <c r="A141" s="178" t="s">
        <v>84</v>
      </c>
      <c r="B141" s="117"/>
      <c r="C141" s="120" t="s">
        <v>135</v>
      </c>
      <c r="D141" s="121">
        <v>19.518024297948614</v>
      </c>
      <c r="E141" s="122"/>
      <c r="F141" s="35">
        <f t="shared" si="2"/>
        <v>23.226448914558848</v>
      </c>
      <c r="G141" s="118"/>
      <c r="H141" s="119"/>
    </row>
    <row r="142" spans="1:8" ht="12.75" customHeight="1">
      <c r="A142" s="179"/>
      <c r="B142" s="51"/>
      <c r="C142" s="123" t="s">
        <v>34</v>
      </c>
      <c r="D142" s="35">
        <v>44.44665737236938</v>
      </c>
      <c r="E142" s="61">
        <v>1299</v>
      </c>
      <c r="F142" s="33">
        <f t="shared" si="2"/>
        <v>52.89152227311956</v>
      </c>
      <c r="G142" s="8"/>
      <c r="H142" s="11"/>
    </row>
    <row r="143" spans="1:8" ht="12.75">
      <c r="A143" s="179"/>
      <c r="B143" s="51"/>
      <c r="C143" s="62" t="s">
        <v>29</v>
      </c>
      <c r="D143" s="35">
        <v>34.35570603465445</v>
      </c>
      <c r="E143" s="42">
        <v>999</v>
      </c>
      <c r="F143" s="33">
        <f t="shared" si="2"/>
        <v>40.8832901812388</v>
      </c>
      <c r="G143" s="8"/>
      <c r="H143" s="11"/>
    </row>
    <row r="144" spans="1:8" ht="12.75">
      <c r="A144" s="179"/>
      <c r="B144" s="51"/>
      <c r="C144" s="62" t="s">
        <v>35</v>
      </c>
      <c r="D144" s="35">
        <v>53.01068844187745</v>
      </c>
      <c r="E144" s="42">
        <v>1540</v>
      </c>
      <c r="F144" s="33">
        <f t="shared" si="2"/>
        <v>63.08271924583416</v>
      </c>
      <c r="G144" s="8"/>
      <c r="H144" s="11"/>
    </row>
    <row r="145" spans="1:8" ht="12.75">
      <c r="A145" s="179"/>
      <c r="B145" s="51"/>
      <c r="C145" s="62" t="s">
        <v>33</v>
      </c>
      <c r="D145" s="35">
        <v>55.26787492531368</v>
      </c>
      <c r="E145" s="42">
        <v>1610</v>
      </c>
      <c r="F145" s="33">
        <f t="shared" si="2"/>
        <v>65.76877116112327</v>
      </c>
      <c r="G145" s="8"/>
      <c r="H145" s="11"/>
    </row>
    <row r="146" spans="1:8" ht="13.5" thickBot="1">
      <c r="A146" s="180"/>
      <c r="B146" s="53"/>
      <c r="C146" s="70" t="s">
        <v>30</v>
      </c>
      <c r="D146" s="55">
        <v>6.937529044679015</v>
      </c>
      <c r="E146" s="56">
        <v>195</v>
      </c>
      <c r="F146" s="144">
        <f t="shared" si="2"/>
        <v>8.255659563168027</v>
      </c>
      <c r="G146" s="13"/>
      <c r="H146" s="16"/>
    </row>
    <row r="147" spans="1:8" ht="12.75" customHeight="1">
      <c r="A147" s="178" t="s">
        <v>85</v>
      </c>
      <c r="B147" s="47"/>
      <c r="C147" s="52" t="s">
        <v>179</v>
      </c>
      <c r="D147" s="35">
        <v>4.945893912235278</v>
      </c>
      <c r="E147" s="42">
        <v>349</v>
      </c>
      <c r="F147" s="35">
        <f t="shared" si="2"/>
        <v>5.885613755559981</v>
      </c>
      <c r="G147" s="8"/>
      <c r="H147" s="11"/>
    </row>
    <row r="148" spans="1:8" ht="12.75">
      <c r="A148" s="179"/>
      <c r="B148" s="51"/>
      <c r="C148" s="52" t="s">
        <v>180</v>
      </c>
      <c r="D148" s="35">
        <v>13.244373630750847</v>
      </c>
      <c r="E148" s="42">
        <v>495</v>
      </c>
      <c r="F148" s="33">
        <f t="shared" si="2"/>
        <v>15.760804620593508</v>
      </c>
      <c r="G148" s="8"/>
      <c r="H148" s="11"/>
    </row>
    <row r="149" spans="1:8" ht="12.75">
      <c r="A149" s="179"/>
      <c r="B149" s="51"/>
      <c r="C149" s="52" t="s">
        <v>136</v>
      </c>
      <c r="D149" s="35">
        <v>23.202549292969525</v>
      </c>
      <c r="E149" s="42"/>
      <c r="F149" s="33">
        <f t="shared" si="2"/>
        <v>27.611033658633733</v>
      </c>
      <c r="G149" s="8"/>
      <c r="H149" s="11"/>
    </row>
    <row r="150" spans="1:8" ht="12.75">
      <c r="A150" s="179"/>
      <c r="B150" s="64"/>
      <c r="C150" s="52" t="s">
        <v>73</v>
      </c>
      <c r="D150" s="35">
        <v>20.547035783044546</v>
      </c>
      <c r="E150" s="42">
        <v>599</v>
      </c>
      <c r="F150" s="33">
        <f t="shared" si="2"/>
        <v>24.45097258182301</v>
      </c>
      <c r="G150" s="8"/>
      <c r="H150" s="11"/>
    </row>
    <row r="151" spans="1:8" ht="12.75">
      <c r="A151" s="179"/>
      <c r="B151" s="64"/>
      <c r="C151" s="52" t="s">
        <v>74</v>
      </c>
      <c r="D151" s="35">
        <v>22.306313483369845</v>
      </c>
      <c r="E151" s="42">
        <v>649</v>
      </c>
      <c r="F151" s="33">
        <f t="shared" si="2"/>
        <v>26.544513045210113</v>
      </c>
      <c r="G151" s="8"/>
      <c r="H151" s="11"/>
    </row>
    <row r="152" spans="1:8" ht="12.75">
      <c r="A152" s="179"/>
      <c r="B152" s="51"/>
      <c r="C152" s="52" t="s">
        <v>137</v>
      </c>
      <c r="D152" s="35">
        <v>24.862245236672642</v>
      </c>
      <c r="E152" s="42"/>
      <c r="F152" s="33">
        <f t="shared" si="2"/>
        <v>29.586071831640442</v>
      </c>
      <c r="G152" s="8"/>
      <c r="H152" s="11"/>
    </row>
    <row r="153" spans="1:8" ht="12.75">
      <c r="A153" s="179"/>
      <c r="B153" s="51"/>
      <c r="C153" s="52" t="s">
        <v>75</v>
      </c>
      <c r="D153" s="35">
        <v>22.306313483369845</v>
      </c>
      <c r="E153" s="42">
        <v>649</v>
      </c>
      <c r="F153" s="33">
        <f t="shared" si="2"/>
        <v>26.544513045210113</v>
      </c>
      <c r="G153" s="8"/>
      <c r="H153" s="11"/>
    </row>
    <row r="154" spans="1:8" ht="12.75">
      <c r="A154" s="179"/>
      <c r="B154" s="51"/>
      <c r="C154" s="52" t="s">
        <v>76</v>
      </c>
      <c r="D154" s="35">
        <v>24.29794861581358</v>
      </c>
      <c r="E154" s="42">
        <v>699</v>
      </c>
      <c r="F154" s="33">
        <f t="shared" si="2"/>
        <v>28.91455885281816</v>
      </c>
      <c r="G154" s="8"/>
      <c r="H154" s="11"/>
    </row>
    <row r="155" spans="1:8" ht="12.75">
      <c r="A155" s="179"/>
      <c r="B155" s="51"/>
      <c r="C155" s="52" t="s">
        <v>138</v>
      </c>
      <c r="D155" s="35">
        <v>31.832968200225718</v>
      </c>
      <c r="E155" s="42"/>
      <c r="F155" s="33">
        <f t="shared" si="2"/>
        <v>37.8812321582686</v>
      </c>
      <c r="G155" s="124"/>
      <c r="H155" s="11"/>
    </row>
    <row r="156" spans="1:8" ht="12.75">
      <c r="A156" s="179"/>
      <c r="B156" s="51"/>
      <c r="C156" s="59" t="s">
        <v>77</v>
      </c>
      <c r="D156" s="33">
        <v>27.849697935338245</v>
      </c>
      <c r="E156" s="42">
        <v>799</v>
      </c>
      <c r="F156" s="33">
        <f t="shared" si="2"/>
        <v>33.14114054305251</v>
      </c>
      <c r="G156" s="124"/>
      <c r="H156" s="11"/>
    </row>
    <row r="157" spans="1:8" ht="12.75">
      <c r="A157" s="179"/>
      <c r="B157" s="129"/>
      <c r="C157" s="101" t="s">
        <v>78</v>
      </c>
      <c r="D157" s="99">
        <v>30.505211445263228</v>
      </c>
      <c r="E157" s="100">
        <v>839</v>
      </c>
      <c r="F157" s="33">
        <f t="shared" si="2"/>
        <v>36.30120161986324</v>
      </c>
      <c r="G157" s="124"/>
      <c r="H157" s="11"/>
    </row>
    <row r="158" spans="1:8" ht="12.75">
      <c r="A158" s="179"/>
      <c r="B158" s="129"/>
      <c r="C158" s="101" t="s">
        <v>249</v>
      </c>
      <c r="D158" s="33">
        <v>66.35464382925048</v>
      </c>
      <c r="E158" s="42"/>
      <c r="F158" s="33">
        <f t="shared" si="2"/>
        <v>78.96202615680807</v>
      </c>
      <c r="G158" s="124"/>
      <c r="H158" s="11"/>
    </row>
    <row r="159" spans="1:8" ht="12.75">
      <c r="A159" s="179"/>
      <c r="B159" s="129"/>
      <c r="C159" s="161" t="s">
        <v>251</v>
      </c>
      <c r="D159" s="154">
        <v>99.2</v>
      </c>
      <c r="E159" s="42"/>
      <c r="F159" s="154">
        <v>109.72</v>
      </c>
      <c r="G159" s="124"/>
      <c r="H159" s="11"/>
    </row>
    <row r="160" spans="1:8" ht="12.75">
      <c r="A160" s="179"/>
      <c r="B160" s="129"/>
      <c r="C160" s="162"/>
      <c r="D160" s="155"/>
      <c r="E160" s="42"/>
      <c r="F160" s="155"/>
      <c r="G160" s="124"/>
      <c r="H160" s="11"/>
    </row>
    <row r="161" spans="1:8" ht="13.5" thickBot="1">
      <c r="A161" s="180"/>
      <c r="B161" s="88"/>
      <c r="C161" s="68" t="s">
        <v>250</v>
      </c>
      <c r="D161" s="69">
        <v>99.2</v>
      </c>
      <c r="E161" s="63">
        <v>839</v>
      </c>
      <c r="F161" s="69">
        <v>118.05</v>
      </c>
      <c r="G161" s="125"/>
      <c r="H161" s="16"/>
    </row>
    <row r="162" spans="1:8" ht="12.75">
      <c r="A162" s="179" t="s">
        <v>86</v>
      </c>
      <c r="B162" s="91" t="s">
        <v>127</v>
      </c>
      <c r="C162" s="34" t="s">
        <v>164</v>
      </c>
      <c r="D162" s="35">
        <v>6.605589855938391</v>
      </c>
      <c r="E162" s="57"/>
      <c r="F162" s="35">
        <f aca="true" t="shared" si="3" ref="F162:F192">SUM(D162*1.19)</f>
        <v>7.860651928566686</v>
      </c>
      <c r="G162" s="36"/>
      <c r="H162" s="40"/>
    </row>
    <row r="163" spans="1:8" ht="12.75" customHeight="1">
      <c r="A163" s="194"/>
      <c r="B163" s="64" t="s">
        <v>127</v>
      </c>
      <c r="C163" s="59" t="s">
        <v>128</v>
      </c>
      <c r="D163" s="33">
        <v>1.1617871605921795</v>
      </c>
      <c r="E163" s="42"/>
      <c r="F163" s="33">
        <f t="shared" si="3"/>
        <v>1.3825267211046934</v>
      </c>
      <c r="G163" s="19"/>
      <c r="H163" s="22"/>
    </row>
    <row r="164" spans="1:8" ht="12.75">
      <c r="A164" s="194"/>
      <c r="B164" s="64" t="s">
        <v>127</v>
      </c>
      <c r="C164" s="59" t="s">
        <v>129</v>
      </c>
      <c r="D164" s="33">
        <v>1.1617871605921795</v>
      </c>
      <c r="E164" s="42"/>
      <c r="F164" s="33">
        <v>1.43</v>
      </c>
      <c r="G164" s="19"/>
      <c r="H164" s="22"/>
    </row>
    <row r="165" spans="1:8" ht="12.75">
      <c r="A165" s="194"/>
      <c r="B165" s="64" t="s">
        <v>127</v>
      </c>
      <c r="C165" s="59" t="s">
        <v>126</v>
      </c>
      <c r="D165" s="33">
        <v>6.605589855938391</v>
      </c>
      <c r="E165" s="42"/>
      <c r="F165" s="33">
        <f t="shared" si="3"/>
        <v>7.860651928566686</v>
      </c>
      <c r="G165" s="19"/>
      <c r="H165" s="22"/>
    </row>
    <row r="166" spans="1:8" ht="12.75">
      <c r="A166" s="194"/>
      <c r="B166" s="64" t="s">
        <v>127</v>
      </c>
      <c r="C166" s="59" t="s">
        <v>163</v>
      </c>
      <c r="D166" s="33">
        <v>2.9542587797915423</v>
      </c>
      <c r="E166" s="42"/>
      <c r="F166" s="33">
        <f t="shared" si="3"/>
        <v>3.515567947951935</v>
      </c>
      <c r="G166" s="19"/>
      <c r="H166" s="22"/>
    </row>
    <row r="167" spans="1:8" ht="12.75">
      <c r="A167" s="194"/>
      <c r="B167" s="64" t="s">
        <v>109</v>
      </c>
      <c r="C167" s="59" t="s">
        <v>79</v>
      </c>
      <c r="D167" s="33">
        <v>1.8588594569474872</v>
      </c>
      <c r="E167" s="42">
        <v>55</v>
      </c>
      <c r="F167" s="33">
        <f t="shared" si="3"/>
        <v>2.2120427537675096</v>
      </c>
      <c r="G167" s="36"/>
      <c r="H167" s="40"/>
    </row>
    <row r="168" spans="1:8" ht="12.75">
      <c r="A168" s="194"/>
      <c r="B168" s="64" t="s">
        <v>109</v>
      </c>
      <c r="C168" s="59" t="s">
        <v>131</v>
      </c>
      <c r="D168" s="33">
        <v>3.2861979685321647</v>
      </c>
      <c r="E168" s="42"/>
      <c r="F168" s="33">
        <f t="shared" si="3"/>
        <v>3.910575582553276</v>
      </c>
      <c r="G168" s="19"/>
      <c r="H168" s="22"/>
    </row>
    <row r="169" spans="1:8" ht="12.75">
      <c r="A169" s="194"/>
      <c r="B169" s="64" t="s">
        <v>109</v>
      </c>
      <c r="C169" s="59" t="s">
        <v>130</v>
      </c>
      <c r="D169" s="33">
        <v>3.95007634601341</v>
      </c>
      <c r="E169" s="42"/>
      <c r="F169" s="33">
        <f t="shared" si="3"/>
        <v>4.700590851755957</v>
      </c>
      <c r="G169" s="19"/>
      <c r="H169" s="22"/>
    </row>
    <row r="170" spans="1:8" ht="12.75">
      <c r="A170" s="194"/>
      <c r="B170" s="65" t="s">
        <v>108</v>
      </c>
      <c r="C170" s="59" t="s">
        <v>52</v>
      </c>
      <c r="D170" s="33">
        <v>8.265285799641505</v>
      </c>
      <c r="E170" s="42">
        <v>239</v>
      </c>
      <c r="F170" s="33">
        <f t="shared" si="3"/>
        <v>9.835690101573391</v>
      </c>
      <c r="G170" s="19"/>
      <c r="H170" s="22"/>
    </row>
    <row r="171" spans="1:8" ht="12.75">
      <c r="A171" s="194"/>
      <c r="B171" s="65" t="s">
        <v>108</v>
      </c>
      <c r="C171" s="59" t="s">
        <v>53</v>
      </c>
      <c r="D171" s="33">
        <v>11.11996282281086</v>
      </c>
      <c r="E171" s="42">
        <v>325</v>
      </c>
      <c r="F171" s="33">
        <f t="shared" si="3"/>
        <v>13.232755759144924</v>
      </c>
      <c r="G171" s="19"/>
      <c r="H171" s="22"/>
    </row>
    <row r="172" spans="1:8" ht="12.75">
      <c r="A172" s="194"/>
      <c r="B172" s="65" t="s">
        <v>108</v>
      </c>
      <c r="C172" s="59" t="s">
        <v>40</v>
      </c>
      <c r="D172" s="33">
        <v>5.742547965212773</v>
      </c>
      <c r="E172" s="42">
        <v>169</v>
      </c>
      <c r="F172" s="33">
        <f t="shared" si="3"/>
        <v>6.833632078603199</v>
      </c>
      <c r="G172" s="20">
        <v>0.5</v>
      </c>
      <c r="H172" s="24">
        <v>1.3</v>
      </c>
    </row>
    <row r="173" spans="1:8" ht="12.75">
      <c r="A173" s="194"/>
      <c r="B173" s="65" t="s">
        <v>108</v>
      </c>
      <c r="C173" s="59" t="s">
        <v>44</v>
      </c>
      <c r="D173" s="33">
        <v>6.306844586071831</v>
      </c>
      <c r="E173" s="42">
        <v>185</v>
      </c>
      <c r="F173" s="33">
        <f t="shared" si="3"/>
        <v>7.505145057425478</v>
      </c>
      <c r="G173" s="20">
        <v>0.45</v>
      </c>
      <c r="H173" s="24">
        <v>1.5</v>
      </c>
    </row>
    <row r="174" spans="1:8" ht="12.75" customHeight="1">
      <c r="A174" s="194"/>
      <c r="B174" s="65" t="s">
        <v>108</v>
      </c>
      <c r="C174" s="59" t="s">
        <v>48</v>
      </c>
      <c r="D174" s="33">
        <v>10.256920932085242</v>
      </c>
      <c r="E174" s="42">
        <v>299</v>
      </c>
      <c r="F174" s="33">
        <f t="shared" si="3"/>
        <v>12.205735909181437</v>
      </c>
      <c r="G174" s="20">
        <v>0.6</v>
      </c>
      <c r="H174" s="24">
        <v>2</v>
      </c>
    </row>
    <row r="175" spans="1:8" ht="12.75">
      <c r="A175" s="194"/>
      <c r="B175" s="65" t="s">
        <v>108</v>
      </c>
      <c r="C175" s="59" t="s">
        <v>49</v>
      </c>
      <c r="D175" s="33">
        <v>12.5804952532696</v>
      </c>
      <c r="E175" s="42">
        <v>369</v>
      </c>
      <c r="F175" s="33">
        <f t="shared" si="3"/>
        <v>14.970789351390824</v>
      </c>
      <c r="G175" s="20">
        <v>1</v>
      </c>
      <c r="H175" s="24">
        <v>2.3</v>
      </c>
    </row>
    <row r="176" spans="1:8" ht="12.75">
      <c r="A176" s="194"/>
      <c r="B176" s="65" t="s">
        <v>108</v>
      </c>
      <c r="C176" s="59" t="s">
        <v>50</v>
      </c>
      <c r="D176" s="33">
        <v>16.729735112527383</v>
      </c>
      <c r="E176" s="42">
        <v>499</v>
      </c>
      <c r="F176" s="33">
        <f t="shared" si="3"/>
        <v>19.908384783907586</v>
      </c>
      <c r="G176" s="20">
        <v>1.3</v>
      </c>
      <c r="H176" s="24">
        <v>2.6</v>
      </c>
    </row>
    <row r="177" spans="1:8" ht="12.75">
      <c r="A177" s="194"/>
      <c r="B177" s="65" t="s">
        <v>108</v>
      </c>
      <c r="C177" s="59" t="s">
        <v>51</v>
      </c>
      <c r="D177" s="33">
        <v>19.518024297948614</v>
      </c>
      <c r="E177" s="42">
        <v>569</v>
      </c>
      <c r="F177" s="33">
        <f t="shared" si="3"/>
        <v>23.226448914558848</v>
      </c>
      <c r="G177" s="20">
        <v>1.5</v>
      </c>
      <c r="H177" s="24">
        <v>0</v>
      </c>
    </row>
    <row r="178" spans="1:8" ht="12.75">
      <c r="A178" s="194"/>
      <c r="B178" s="65" t="s">
        <v>108</v>
      </c>
      <c r="C178" s="59" t="s">
        <v>38</v>
      </c>
      <c r="D178" s="33">
        <v>2.8878709420434174</v>
      </c>
      <c r="E178" s="42">
        <v>85</v>
      </c>
      <c r="F178" s="33">
        <f t="shared" si="3"/>
        <v>3.4365664210316664</v>
      </c>
      <c r="G178" s="20">
        <v>4</v>
      </c>
      <c r="H178" s="24">
        <v>0.6</v>
      </c>
    </row>
    <row r="179" spans="1:8" ht="12.75">
      <c r="A179" s="194"/>
      <c r="B179" s="65" t="s">
        <v>108</v>
      </c>
      <c r="C179" s="59" t="s">
        <v>36</v>
      </c>
      <c r="D179" s="33">
        <v>2.223992564562172</v>
      </c>
      <c r="E179" s="42">
        <v>65</v>
      </c>
      <c r="F179" s="33">
        <f t="shared" si="3"/>
        <v>2.6465511518289846</v>
      </c>
      <c r="G179" s="21">
        <v>4.9</v>
      </c>
      <c r="H179" s="23">
        <v>0.5</v>
      </c>
    </row>
    <row r="180" spans="1:8" ht="12.75">
      <c r="A180" s="194"/>
      <c r="B180" s="65" t="s">
        <v>108</v>
      </c>
      <c r="C180" s="59" t="s">
        <v>42</v>
      </c>
      <c r="D180" s="33">
        <v>5.9417114784571465</v>
      </c>
      <c r="E180" s="42">
        <v>175</v>
      </c>
      <c r="F180" s="33">
        <f t="shared" si="3"/>
        <v>7.070636659364004</v>
      </c>
      <c r="G180" s="20">
        <v>0.5</v>
      </c>
      <c r="H180" s="24">
        <v>1.3</v>
      </c>
    </row>
    <row r="181" spans="1:8" ht="12.75">
      <c r="A181" s="194"/>
      <c r="B181" s="65" t="s">
        <v>108</v>
      </c>
      <c r="C181" s="59" t="s">
        <v>46</v>
      </c>
      <c r="D181" s="33">
        <v>6.439620261568081</v>
      </c>
      <c r="E181" s="42">
        <v>189</v>
      </c>
      <c r="F181" s="33">
        <f t="shared" si="3"/>
        <v>7.663148111266016</v>
      </c>
      <c r="G181" s="20">
        <v>0.5</v>
      </c>
      <c r="H181" s="24">
        <v>1.5</v>
      </c>
    </row>
    <row r="182" spans="1:8" ht="12.75">
      <c r="A182" s="194"/>
      <c r="B182" s="65" t="s">
        <v>110</v>
      </c>
      <c r="C182" s="59" t="s">
        <v>41</v>
      </c>
      <c r="D182" s="33">
        <v>6.306844586071831</v>
      </c>
      <c r="E182" s="42">
        <v>185</v>
      </c>
      <c r="F182" s="33">
        <f t="shared" si="3"/>
        <v>7.505145057425478</v>
      </c>
      <c r="G182" s="20">
        <v>0</v>
      </c>
      <c r="H182" s="24">
        <v>1.3</v>
      </c>
    </row>
    <row r="183" spans="1:8" ht="12.75">
      <c r="A183" s="194"/>
      <c r="B183" s="65" t="s">
        <v>110</v>
      </c>
      <c r="C183" s="59" t="s">
        <v>45</v>
      </c>
      <c r="D183" s="33">
        <v>6.837947288056828</v>
      </c>
      <c r="E183" s="42">
        <v>201</v>
      </c>
      <c r="F183" s="33">
        <f t="shared" si="3"/>
        <v>8.137157272787626</v>
      </c>
      <c r="G183" s="20">
        <v>0</v>
      </c>
      <c r="H183" s="24">
        <v>1.5</v>
      </c>
    </row>
    <row r="184" spans="1:8" ht="12.75">
      <c r="A184" s="194"/>
      <c r="B184" s="65" t="s">
        <v>110</v>
      </c>
      <c r="C184" s="59" t="s">
        <v>39</v>
      </c>
      <c r="D184" s="33">
        <v>3.0206466175396667</v>
      </c>
      <c r="E184" s="42">
        <v>89</v>
      </c>
      <c r="F184" s="33">
        <f t="shared" si="3"/>
        <v>3.5945694748722032</v>
      </c>
      <c r="G184" s="38">
        <v>0</v>
      </c>
      <c r="H184" s="24">
        <v>0.6</v>
      </c>
    </row>
    <row r="185" spans="1:8" ht="12.75">
      <c r="A185" s="194"/>
      <c r="B185" s="65" t="s">
        <v>110</v>
      </c>
      <c r="C185" s="59" t="s">
        <v>37</v>
      </c>
      <c r="D185" s="33">
        <v>2.3899621589324833</v>
      </c>
      <c r="E185" s="42">
        <v>69.9</v>
      </c>
      <c r="F185" s="33">
        <f t="shared" si="3"/>
        <v>2.844054969129655</v>
      </c>
      <c r="G185" s="20">
        <v>0</v>
      </c>
      <c r="H185" s="39">
        <v>0.5</v>
      </c>
    </row>
    <row r="186" spans="1:8" ht="12.75">
      <c r="A186" s="194"/>
      <c r="B186" s="65" t="s">
        <v>110</v>
      </c>
      <c r="C186" s="59" t="s">
        <v>43</v>
      </c>
      <c r="D186" s="33">
        <v>6.506008099316205</v>
      </c>
      <c r="E186" s="42">
        <v>191</v>
      </c>
      <c r="F186" s="33">
        <f t="shared" si="3"/>
        <v>7.742149638186283</v>
      </c>
      <c r="G186" s="20">
        <v>0</v>
      </c>
      <c r="H186" s="39">
        <v>1.3</v>
      </c>
    </row>
    <row r="187" spans="1:8" ht="25.5" customHeight="1">
      <c r="A187" s="194"/>
      <c r="B187" s="65" t="s">
        <v>110</v>
      </c>
      <c r="C187" s="59" t="s">
        <v>47</v>
      </c>
      <c r="D187" s="33">
        <v>7</v>
      </c>
      <c r="E187" s="42">
        <v>205</v>
      </c>
      <c r="F187" s="33">
        <f t="shared" si="3"/>
        <v>8.33</v>
      </c>
      <c r="G187" s="20">
        <v>0</v>
      </c>
      <c r="H187" s="39">
        <v>1.5</v>
      </c>
    </row>
    <row r="188" spans="1:8" ht="12.75">
      <c r="A188" s="194"/>
      <c r="B188" s="65" t="s">
        <v>153</v>
      </c>
      <c r="C188" s="59" t="s">
        <v>157</v>
      </c>
      <c r="D188" s="33">
        <v>25.194184425413262</v>
      </c>
      <c r="E188" s="42"/>
      <c r="F188" s="33">
        <f t="shared" si="3"/>
        <v>29.98107946624178</v>
      </c>
      <c r="G188" s="19"/>
      <c r="H188" s="37"/>
    </row>
    <row r="189" spans="1:8" ht="12.75">
      <c r="A189" s="194"/>
      <c r="B189" s="65" t="s">
        <v>153</v>
      </c>
      <c r="C189" s="59" t="s">
        <v>158</v>
      </c>
      <c r="D189" s="33">
        <v>31.501029011485095</v>
      </c>
      <c r="E189" s="42"/>
      <c r="F189" s="33">
        <f t="shared" si="3"/>
        <v>37.48622452366726</v>
      </c>
      <c r="G189" s="19"/>
      <c r="H189" s="37"/>
    </row>
    <row r="190" spans="1:8" ht="12.75">
      <c r="A190" s="194"/>
      <c r="B190" s="65" t="s">
        <v>153</v>
      </c>
      <c r="C190" s="59" t="s">
        <v>159</v>
      </c>
      <c r="D190" s="33">
        <v>38.13981278629755</v>
      </c>
      <c r="E190" s="42"/>
      <c r="F190" s="33">
        <f t="shared" si="3"/>
        <v>45.38637721569408</v>
      </c>
      <c r="G190" s="44"/>
      <c r="H190" s="96"/>
    </row>
    <row r="191" spans="1:8" ht="12.75">
      <c r="A191" s="194"/>
      <c r="B191" s="65" t="s">
        <v>153</v>
      </c>
      <c r="C191" s="59" t="s">
        <v>160</v>
      </c>
      <c r="D191" s="33">
        <v>41.7911438624444</v>
      </c>
      <c r="E191" s="42"/>
      <c r="F191" s="33">
        <f t="shared" si="3"/>
        <v>49.731461196308835</v>
      </c>
      <c r="G191" s="44"/>
      <c r="H191" s="96"/>
    </row>
    <row r="192" spans="1:8" ht="12.75">
      <c r="A192" s="194"/>
      <c r="B192" s="65" t="s">
        <v>153</v>
      </c>
      <c r="C192" s="59" t="s">
        <v>154</v>
      </c>
      <c r="D192" s="33">
        <v>6.605589855938391</v>
      </c>
      <c r="E192" s="42"/>
      <c r="F192" s="33">
        <f t="shared" si="3"/>
        <v>7.860651928566686</v>
      </c>
      <c r="G192" s="19"/>
      <c r="H192" s="37"/>
    </row>
    <row r="193" spans="1:8" ht="25.5">
      <c r="A193" s="194"/>
      <c r="B193" s="46" t="s">
        <v>153</v>
      </c>
      <c r="C193" s="44" t="s">
        <v>155</v>
      </c>
      <c r="D193" s="45">
        <v>15.2</v>
      </c>
      <c r="E193" s="45"/>
      <c r="F193" s="85">
        <f aca="true" t="shared" si="4" ref="F193:F210">SUM(D193*1.19)</f>
        <v>18.087999999999997</v>
      </c>
      <c r="G193" s="19"/>
      <c r="H193" s="37"/>
    </row>
    <row r="194" spans="1:8" ht="25.5">
      <c r="A194" s="194"/>
      <c r="B194" s="46" t="s">
        <v>153</v>
      </c>
      <c r="C194" s="44" t="s">
        <v>156</v>
      </c>
      <c r="D194" s="45">
        <v>16.6</v>
      </c>
      <c r="E194" s="45"/>
      <c r="F194" s="85">
        <f t="shared" si="4"/>
        <v>19.754</v>
      </c>
      <c r="G194" s="19"/>
      <c r="H194" s="37"/>
    </row>
    <row r="195" spans="1:8" ht="12.75">
      <c r="A195" s="194"/>
      <c r="B195" s="128" t="s">
        <v>245</v>
      </c>
      <c r="C195" s="44" t="s">
        <v>254</v>
      </c>
      <c r="D195" s="45">
        <v>25</v>
      </c>
      <c r="E195" s="45"/>
      <c r="F195" s="85">
        <f t="shared" si="4"/>
        <v>29.75</v>
      </c>
      <c r="G195" s="19"/>
      <c r="H195" s="37"/>
    </row>
    <row r="196" spans="1:8" ht="12.75">
      <c r="A196" s="194"/>
      <c r="B196" s="128" t="s">
        <v>245</v>
      </c>
      <c r="C196" s="44" t="s">
        <v>255</v>
      </c>
      <c r="D196" s="45">
        <v>39</v>
      </c>
      <c r="E196" s="45"/>
      <c r="F196" s="85">
        <f t="shared" si="4"/>
        <v>46.41</v>
      </c>
      <c r="G196" s="19"/>
      <c r="H196" s="37"/>
    </row>
    <row r="197" spans="1:8" ht="25.5">
      <c r="A197" s="194"/>
      <c r="B197" s="128" t="s">
        <v>245</v>
      </c>
      <c r="C197" s="44" t="s">
        <v>257</v>
      </c>
      <c r="D197" s="45">
        <v>1.3</v>
      </c>
      <c r="E197" s="45"/>
      <c r="F197" s="85">
        <f t="shared" si="4"/>
        <v>1.547</v>
      </c>
      <c r="G197" s="19"/>
      <c r="H197" s="37"/>
    </row>
    <row r="198" spans="1:8" ht="12.75">
      <c r="A198" s="194"/>
      <c r="B198" s="128" t="s">
        <v>245</v>
      </c>
      <c r="C198" s="44" t="s">
        <v>256</v>
      </c>
      <c r="D198" s="45">
        <v>1.5</v>
      </c>
      <c r="E198" s="45"/>
      <c r="F198" s="85">
        <f t="shared" si="4"/>
        <v>1.785</v>
      </c>
      <c r="G198" s="19"/>
      <c r="H198" s="37"/>
    </row>
    <row r="199" spans="1:8" ht="12.75">
      <c r="A199" s="194"/>
      <c r="B199" s="128" t="s">
        <v>245</v>
      </c>
      <c r="C199" s="44" t="s">
        <v>258</v>
      </c>
      <c r="D199" s="45">
        <v>1.8</v>
      </c>
      <c r="E199" s="45"/>
      <c r="F199" s="85">
        <f t="shared" si="4"/>
        <v>2.142</v>
      </c>
      <c r="G199" s="19"/>
      <c r="H199" s="37"/>
    </row>
    <row r="200" spans="1:8" ht="12.75">
      <c r="A200" s="194"/>
      <c r="B200" s="51"/>
      <c r="C200" s="78" t="s">
        <v>111</v>
      </c>
      <c r="D200" s="33">
        <v>16.563765518157073</v>
      </c>
      <c r="E200" s="42"/>
      <c r="F200" s="33">
        <f t="shared" si="4"/>
        <v>19.710880966606915</v>
      </c>
      <c r="G200" s="19"/>
      <c r="H200" s="37"/>
    </row>
    <row r="201" spans="1:8" ht="12.75">
      <c r="A201" s="194"/>
      <c r="B201" s="97"/>
      <c r="C201" s="98" t="s">
        <v>176</v>
      </c>
      <c r="D201" s="99">
        <v>13.244373630750847</v>
      </c>
      <c r="E201" s="100"/>
      <c r="F201" s="33">
        <f t="shared" si="4"/>
        <v>15.760804620593508</v>
      </c>
      <c r="G201" s="101"/>
      <c r="H201" s="90"/>
    </row>
    <row r="202" spans="1:8" ht="12.75">
      <c r="A202" s="194"/>
      <c r="B202" s="128" t="s">
        <v>245</v>
      </c>
      <c r="C202" s="98" t="s">
        <v>259</v>
      </c>
      <c r="D202" s="99">
        <v>1.2945628360884285</v>
      </c>
      <c r="E202" s="100"/>
      <c r="F202" s="99">
        <f t="shared" si="4"/>
        <v>1.5405297749452298</v>
      </c>
      <c r="G202" s="101"/>
      <c r="H202" s="90"/>
    </row>
    <row r="203" spans="1:8" ht="12.75">
      <c r="A203" s="194"/>
      <c r="B203" s="128" t="s">
        <v>245</v>
      </c>
      <c r="C203" s="98" t="s">
        <v>260</v>
      </c>
      <c r="D203" s="99">
        <v>1.2945628360884285</v>
      </c>
      <c r="E203" s="100"/>
      <c r="F203" s="99">
        <f t="shared" si="4"/>
        <v>1.5405297749452298</v>
      </c>
      <c r="G203" s="101"/>
      <c r="H203" s="90"/>
    </row>
    <row r="204" spans="1:8" ht="12.75">
      <c r="A204" s="194"/>
      <c r="B204" s="128" t="s">
        <v>245</v>
      </c>
      <c r="C204" s="98" t="s">
        <v>261</v>
      </c>
      <c r="D204" s="99">
        <v>1.8256655380734248</v>
      </c>
      <c r="E204" s="100"/>
      <c r="F204" s="99">
        <f t="shared" si="4"/>
        <v>2.1725419903073755</v>
      </c>
      <c r="G204" s="101"/>
      <c r="H204" s="90"/>
    </row>
    <row r="205" spans="1:8" ht="13.5" thickBot="1">
      <c r="A205" s="195"/>
      <c r="B205" s="89"/>
      <c r="C205" s="68" t="s">
        <v>106</v>
      </c>
      <c r="D205" s="69">
        <v>2.2903804023102965</v>
      </c>
      <c r="E205" s="63"/>
      <c r="F205" s="69">
        <f t="shared" si="4"/>
        <v>2.7255526787492528</v>
      </c>
      <c r="G205" s="25"/>
      <c r="H205" s="73"/>
    </row>
    <row r="206" spans="1:8" ht="12.75" customHeight="1">
      <c r="A206" s="178" t="s">
        <v>87</v>
      </c>
      <c r="B206" s="74"/>
      <c r="C206" s="48" t="s">
        <v>80</v>
      </c>
      <c r="D206" s="49">
        <v>4.8131182367390295</v>
      </c>
      <c r="E206" s="50">
        <v>140</v>
      </c>
      <c r="F206" s="49">
        <f t="shared" si="4"/>
        <v>5.727610701719445</v>
      </c>
      <c r="G206" s="188" t="s">
        <v>125</v>
      </c>
      <c r="H206" s="189"/>
    </row>
    <row r="207" spans="1:8" ht="12.75">
      <c r="A207" s="179"/>
      <c r="B207" s="51"/>
      <c r="C207" s="52" t="s">
        <v>81</v>
      </c>
      <c r="D207" s="35">
        <v>5.476996614220274</v>
      </c>
      <c r="E207" s="42">
        <v>160</v>
      </c>
      <c r="F207" s="33">
        <f t="shared" si="4"/>
        <v>6.5176259709221265</v>
      </c>
      <c r="G207" s="190"/>
      <c r="H207" s="191"/>
    </row>
    <row r="208" spans="1:8" ht="12.75">
      <c r="A208" s="179"/>
      <c r="B208" s="51"/>
      <c r="C208" s="52" t="s">
        <v>60</v>
      </c>
      <c r="D208" s="35">
        <v>5.476996614220274</v>
      </c>
      <c r="E208" s="42">
        <v>160</v>
      </c>
      <c r="F208" s="33">
        <f t="shared" si="4"/>
        <v>6.5176259709221265</v>
      </c>
      <c r="G208" s="190"/>
      <c r="H208" s="191"/>
    </row>
    <row r="209" spans="1:8" ht="12.75">
      <c r="A209" s="179"/>
      <c r="B209" s="51"/>
      <c r="C209" s="52" t="s">
        <v>61</v>
      </c>
      <c r="D209" s="35">
        <v>6.472814180442143</v>
      </c>
      <c r="E209" s="42">
        <v>189</v>
      </c>
      <c r="F209" s="33">
        <f t="shared" si="4"/>
        <v>7.702648874726149</v>
      </c>
      <c r="G209" s="190"/>
      <c r="H209" s="191"/>
    </row>
    <row r="210" spans="1:8" ht="12.75">
      <c r="A210" s="179"/>
      <c r="B210" s="104"/>
      <c r="C210" s="105" t="s">
        <v>62</v>
      </c>
      <c r="D210" s="102">
        <v>6.937529044679015</v>
      </c>
      <c r="E210" s="100">
        <v>199</v>
      </c>
      <c r="F210" s="33">
        <f t="shared" si="4"/>
        <v>8.255659563168027</v>
      </c>
      <c r="G210" s="190"/>
      <c r="H210" s="191"/>
    </row>
    <row r="211" spans="1:8" ht="15.75" customHeight="1" thickBot="1">
      <c r="A211" s="180"/>
      <c r="B211" s="75"/>
      <c r="C211" s="76" t="s">
        <v>178</v>
      </c>
      <c r="D211" s="55">
        <v>1.958441213569674</v>
      </c>
      <c r="E211" s="63">
        <v>199</v>
      </c>
      <c r="F211" s="69">
        <f aca="true" t="shared" si="5" ref="F211:F240">SUM(D211*1.19)</f>
        <v>2.330545044147912</v>
      </c>
      <c r="G211" s="192"/>
      <c r="H211" s="193"/>
    </row>
    <row r="212" spans="1:8" ht="25.5" customHeight="1">
      <c r="A212" s="181" t="s">
        <v>88</v>
      </c>
      <c r="B212" s="47"/>
      <c r="C212" s="93" t="s">
        <v>142</v>
      </c>
      <c r="D212" s="77">
        <v>9.9</v>
      </c>
      <c r="E212" s="50"/>
      <c r="F212" s="77">
        <f t="shared" si="5"/>
        <v>11.781</v>
      </c>
      <c r="G212" s="14"/>
      <c r="H212" s="15"/>
    </row>
    <row r="213" spans="1:8" ht="12.75" customHeight="1">
      <c r="A213" s="182"/>
      <c r="B213" s="51"/>
      <c r="C213" s="59" t="s">
        <v>55</v>
      </c>
      <c r="D213" s="33">
        <v>7.468631746664011</v>
      </c>
      <c r="E213" s="42">
        <v>29</v>
      </c>
      <c r="F213" s="33">
        <f t="shared" si="5"/>
        <v>8.887671778530173</v>
      </c>
      <c r="G213" s="8"/>
      <c r="H213" s="11"/>
    </row>
    <row r="214" spans="1:8" ht="9.75" customHeight="1">
      <c r="A214" s="182"/>
      <c r="B214" s="51"/>
      <c r="C214" s="59" t="s">
        <v>100</v>
      </c>
      <c r="D214" s="33">
        <v>0.9626236473478058</v>
      </c>
      <c r="E214" s="42"/>
      <c r="F214" s="33">
        <f t="shared" si="5"/>
        <v>1.1455221403438889</v>
      </c>
      <c r="G214" s="8"/>
      <c r="H214" s="11"/>
    </row>
    <row r="215" spans="1:8" ht="12.75">
      <c r="A215" s="182"/>
      <c r="B215" s="51"/>
      <c r="C215" s="59" t="s">
        <v>101</v>
      </c>
      <c r="D215" s="33">
        <v>0.4315209453628095</v>
      </c>
      <c r="E215" s="42"/>
      <c r="F215" s="33">
        <f t="shared" si="5"/>
        <v>0.5135099249817433</v>
      </c>
      <c r="G215" s="8"/>
      <c r="H215" s="11"/>
    </row>
    <row r="216" spans="1:8" ht="12.75">
      <c r="A216" s="182"/>
      <c r="B216" s="51"/>
      <c r="C216" s="59" t="s">
        <v>69</v>
      </c>
      <c r="D216" s="33">
        <v>1.1617871605921795</v>
      </c>
      <c r="E216" s="42">
        <v>35</v>
      </c>
      <c r="F216" s="33">
        <f t="shared" si="5"/>
        <v>1.3825267211046934</v>
      </c>
      <c r="G216" s="8"/>
      <c r="H216" s="11"/>
    </row>
    <row r="217" spans="1:8" ht="12.75">
      <c r="A217" s="182"/>
      <c r="B217" s="51"/>
      <c r="C217" s="59" t="s">
        <v>68</v>
      </c>
      <c r="D217" s="33">
        <v>0.9626236473478058</v>
      </c>
      <c r="E217" s="42">
        <v>29</v>
      </c>
      <c r="F217" s="33">
        <f t="shared" si="5"/>
        <v>1.1455221403438889</v>
      </c>
      <c r="G217" s="8"/>
      <c r="H217" s="11"/>
    </row>
    <row r="218" spans="1:8" ht="12.75">
      <c r="A218" s="182"/>
      <c r="B218" s="51"/>
      <c r="C218" s="62" t="s">
        <v>71</v>
      </c>
      <c r="D218" s="35">
        <v>5.277833100975901</v>
      </c>
      <c r="E218" s="42">
        <v>199</v>
      </c>
      <c r="F218" s="33">
        <f t="shared" si="5"/>
        <v>6.280621390161322</v>
      </c>
      <c r="G218" s="8"/>
      <c r="H218" s="11"/>
    </row>
    <row r="219" spans="1:8" ht="12.75">
      <c r="A219" s="182"/>
      <c r="B219" s="51"/>
      <c r="C219" s="62" t="s">
        <v>172</v>
      </c>
      <c r="D219" s="35">
        <v>0.6306844586071831</v>
      </c>
      <c r="E219" s="42">
        <v>25</v>
      </c>
      <c r="F219" s="33">
        <f t="shared" si="5"/>
        <v>0.7505145057425479</v>
      </c>
      <c r="G219" s="8"/>
      <c r="H219" s="11"/>
    </row>
    <row r="220" spans="1:8" ht="12.75">
      <c r="A220" s="182"/>
      <c r="B220" s="51"/>
      <c r="C220" s="62" t="s">
        <v>173</v>
      </c>
      <c r="D220" s="35">
        <v>0.5642966208590586</v>
      </c>
      <c r="E220" s="42">
        <v>22.5</v>
      </c>
      <c r="F220" s="33">
        <f t="shared" si="5"/>
        <v>0.6715129788222798</v>
      </c>
      <c r="G220" s="8"/>
      <c r="H220" s="11"/>
    </row>
    <row r="221" spans="1:8" ht="12.75">
      <c r="A221" s="182"/>
      <c r="B221" s="51"/>
      <c r="C221" s="62" t="s">
        <v>120</v>
      </c>
      <c r="D221" s="35">
        <v>1.2945628360884285</v>
      </c>
      <c r="E221" s="42"/>
      <c r="F221" s="33">
        <f t="shared" si="5"/>
        <v>1.5405297749452298</v>
      </c>
      <c r="G221" s="8"/>
      <c r="H221" s="11"/>
    </row>
    <row r="222" spans="1:8" ht="12.75">
      <c r="A222" s="182"/>
      <c r="B222" s="51"/>
      <c r="C222" s="62" t="s">
        <v>67</v>
      </c>
      <c r="D222" s="35">
        <v>0.6306844586071831</v>
      </c>
      <c r="E222" s="42">
        <v>22.5</v>
      </c>
      <c r="F222" s="33">
        <f t="shared" si="5"/>
        <v>0.7505145057425479</v>
      </c>
      <c r="G222" s="8"/>
      <c r="H222" s="11"/>
    </row>
    <row r="223" spans="1:8" ht="12.75">
      <c r="A223" s="182"/>
      <c r="B223" s="51"/>
      <c r="C223" s="62" t="s">
        <v>66</v>
      </c>
      <c r="D223" s="35">
        <v>0.5642966208590586</v>
      </c>
      <c r="E223" s="42">
        <v>20</v>
      </c>
      <c r="F223" s="33">
        <f t="shared" si="5"/>
        <v>0.6715129788222798</v>
      </c>
      <c r="G223" s="8"/>
      <c r="H223" s="11"/>
    </row>
    <row r="224" spans="1:8" ht="12.75">
      <c r="A224" s="182"/>
      <c r="B224" s="51"/>
      <c r="C224" s="62" t="s">
        <v>147</v>
      </c>
      <c r="D224" s="35">
        <v>0.6306844586071831</v>
      </c>
      <c r="E224" s="42"/>
      <c r="F224" s="33">
        <f t="shared" si="5"/>
        <v>0.7505145057425479</v>
      </c>
      <c r="G224" s="8"/>
      <c r="H224" s="11"/>
    </row>
    <row r="225" spans="1:8" ht="12.75" customHeight="1">
      <c r="A225" s="182"/>
      <c r="B225" s="51"/>
      <c r="C225" s="62" t="s">
        <v>148</v>
      </c>
      <c r="D225" s="35">
        <v>0.9626236473478058</v>
      </c>
      <c r="E225" s="42"/>
      <c r="F225" s="33">
        <f t="shared" si="5"/>
        <v>1.1455221403438889</v>
      </c>
      <c r="G225" s="8"/>
      <c r="H225" s="11"/>
    </row>
    <row r="226" spans="1:8" ht="12.75">
      <c r="A226" s="182"/>
      <c r="B226" s="80"/>
      <c r="C226" s="62" t="s">
        <v>143</v>
      </c>
      <c r="D226" s="35">
        <v>1.2945628360884285</v>
      </c>
      <c r="E226" s="42"/>
      <c r="F226" s="33">
        <f t="shared" si="5"/>
        <v>1.5405297749452298</v>
      </c>
      <c r="G226" s="8"/>
      <c r="H226" s="11"/>
    </row>
    <row r="227" spans="1:8" ht="12.75">
      <c r="A227" s="182"/>
      <c r="B227" s="103"/>
      <c r="C227" s="67" t="s">
        <v>177</v>
      </c>
      <c r="D227" s="102">
        <v>0.9626236473478058</v>
      </c>
      <c r="E227" s="100"/>
      <c r="F227" s="33">
        <f t="shared" si="5"/>
        <v>1.1455221403438889</v>
      </c>
      <c r="G227" s="8"/>
      <c r="H227" s="11"/>
    </row>
    <row r="228" spans="1:8" ht="15" customHeight="1" thickBot="1">
      <c r="A228" s="183"/>
      <c r="B228" s="53"/>
      <c r="C228" s="82" t="s">
        <v>65</v>
      </c>
      <c r="D228" s="55">
        <v>3.6181371572727876</v>
      </c>
      <c r="E228" s="63">
        <v>120</v>
      </c>
      <c r="F228" s="69">
        <f t="shared" si="5"/>
        <v>4.305583217154617</v>
      </c>
      <c r="G228" s="13"/>
      <c r="H228" s="16"/>
    </row>
    <row r="229" spans="1:8" ht="12.75" customHeight="1">
      <c r="A229" s="158" t="s">
        <v>88</v>
      </c>
      <c r="B229" s="104"/>
      <c r="C229" s="66" t="s">
        <v>56</v>
      </c>
      <c r="D229" s="35">
        <v>1.2945628360884285</v>
      </c>
      <c r="E229" s="57">
        <v>69</v>
      </c>
      <c r="F229" s="35">
        <f t="shared" si="5"/>
        <v>1.5405297749452298</v>
      </c>
      <c r="G229" s="8"/>
      <c r="H229" s="11"/>
    </row>
    <row r="230" spans="1:8" ht="12.75">
      <c r="A230" s="159"/>
      <c r="B230" s="114"/>
      <c r="C230" s="62" t="s">
        <v>57</v>
      </c>
      <c r="D230" s="35">
        <v>1.6265020248290512</v>
      </c>
      <c r="E230" s="42">
        <v>79</v>
      </c>
      <c r="F230" s="33">
        <f t="shared" si="5"/>
        <v>1.9355374095465707</v>
      </c>
      <c r="G230" s="8"/>
      <c r="H230" s="11"/>
    </row>
    <row r="231" spans="1:8" ht="12.75">
      <c r="A231" s="159"/>
      <c r="B231" s="114"/>
      <c r="C231" s="62" t="s">
        <v>58</v>
      </c>
      <c r="D231" s="35">
        <v>1.958441213569674</v>
      </c>
      <c r="E231" s="42">
        <v>89</v>
      </c>
      <c r="F231" s="33">
        <f t="shared" si="5"/>
        <v>2.330545044147912</v>
      </c>
      <c r="G231" s="8"/>
      <c r="H231" s="11"/>
    </row>
    <row r="232" spans="1:8" ht="25.5">
      <c r="A232" s="159"/>
      <c r="B232" s="114"/>
      <c r="C232" s="41" t="s">
        <v>166</v>
      </c>
      <c r="D232" s="35">
        <v>5.3</v>
      </c>
      <c r="E232" s="33">
        <v>169</v>
      </c>
      <c r="F232" s="33">
        <f t="shared" si="5"/>
        <v>6.3069999999999995</v>
      </c>
      <c r="G232" s="8"/>
      <c r="H232" s="11"/>
    </row>
    <row r="233" spans="1:8" ht="25.5">
      <c r="A233" s="159"/>
      <c r="B233" s="114"/>
      <c r="C233" s="41" t="s">
        <v>167</v>
      </c>
      <c r="D233" s="35">
        <v>6.9</v>
      </c>
      <c r="E233" s="33">
        <v>219</v>
      </c>
      <c r="F233" s="33">
        <f t="shared" si="5"/>
        <v>8.211</v>
      </c>
      <c r="G233" s="8"/>
      <c r="H233" s="11"/>
    </row>
    <row r="234" spans="1:8" ht="12.75">
      <c r="A234" s="159"/>
      <c r="B234" s="114"/>
      <c r="C234" s="62" t="s">
        <v>168</v>
      </c>
      <c r="D234" s="35">
        <v>3.6181371572727876</v>
      </c>
      <c r="E234" s="42">
        <v>109</v>
      </c>
      <c r="F234" s="33">
        <f t="shared" si="5"/>
        <v>4.305583217154617</v>
      </c>
      <c r="G234" s="8"/>
      <c r="H234" s="11"/>
    </row>
    <row r="235" spans="1:8" ht="12.75">
      <c r="A235" s="159"/>
      <c r="B235" s="114"/>
      <c r="C235" s="62" t="s">
        <v>169</v>
      </c>
      <c r="D235" s="35">
        <v>2.9542587797915423</v>
      </c>
      <c r="E235" s="42">
        <v>89</v>
      </c>
      <c r="F235" s="33">
        <f t="shared" si="5"/>
        <v>3.515567947951935</v>
      </c>
      <c r="G235" s="8"/>
      <c r="H235" s="11"/>
    </row>
    <row r="236" spans="1:8" ht="12.75">
      <c r="A236" s="159"/>
      <c r="B236" s="114"/>
      <c r="C236" s="62" t="s">
        <v>170</v>
      </c>
      <c r="D236" s="35">
        <v>4.481179047998406</v>
      </c>
      <c r="E236" s="42"/>
      <c r="F236" s="33">
        <f t="shared" si="5"/>
        <v>5.332603067118103</v>
      </c>
      <c r="G236" s="8"/>
      <c r="H236" s="11"/>
    </row>
    <row r="237" spans="1:8" ht="12.75">
      <c r="A237" s="159"/>
      <c r="B237" s="114"/>
      <c r="C237" s="62" t="s">
        <v>171</v>
      </c>
      <c r="D237" s="35">
        <v>3.2861979685321647</v>
      </c>
      <c r="E237" s="42"/>
      <c r="F237" s="33">
        <f t="shared" si="5"/>
        <v>3.910575582553276</v>
      </c>
      <c r="G237" s="8"/>
      <c r="H237" s="11"/>
    </row>
    <row r="238" spans="1:8" ht="12.75">
      <c r="A238" s="159"/>
      <c r="B238" s="114"/>
      <c r="C238" s="62" t="s">
        <v>174</v>
      </c>
      <c r="D238" s="35">
        <v>2.9542587797915423</v>
      </c>
      <c r="E238" s="42">
        <v>129</v>
      </c>
      <c r="F238" s="33">
        <f t="shared" si="5"/>
        <v>3.515567947951935</v>
      </c>
      <c r="G238" s="8"/>
      <c r="H238" s="11"/>
    </row>
    <row r="239" spans="1:8" ht="12.75">
      <c r="A239" s="159"/>
      <c r="B239" s="114"/>
      <c r="C239" s="62" t="s">
        <v>103</v>
      </c>
      <c r="D239" s="35">
        <v>0.9626236473478058</v>
      </c>
      <c r="E239" s="42"/>
      <c r="F239" s="33">
        <f t="shared" si="5"/>
        <v>1.1455221403438889</v>
      </c>
      <c r="G239" s="8"/>
      <c r="H239" s="11"/>
    </row>
    <row r="240" spans="1:8" ht="12.75">
      <c r="A240" s="159"/>
      <c r="B240" s="114"/>
      <c r="C240" s="62" t="s">
        <v>102</v>
      </c>
      <c r="D240" s="35">
        <v>0.49790878311093406</v>
      </c>
      <c r="E240" s="42"/>
      <c r="F240" s="33">
        <f t="shared" si="5"/>
        <v>0.5925114519020115</v>
      </c>
      <c r="G240" s="8"/>
      <c r="H240" s="11"/>
    </row>
    <row r="241" spans="1:8" ht="25.5" customHeight="1">
      <c r="A241" s="159"/>
      <c r="B241" s="115"/>
      <c r="C241" s="41" t="s">
        <v>133</v>
      </c>
      <c r="D241" s="35" t="s">
        <v>181</v>
      </c>
      <c r="E241" s="42"/>
      <c r="F241" s="33" t="s">
        <v>181</v>
      </c>
      <c r="G241" s="8"/>
      <c r="H241" s="11"/>
    </row>
    <row r="242" spans="1:8" ht="25.5" customHeight="1">
      <c r="A242" s="159"/>
      <c r="B242" s="114"/>
      <c r="C242" s="62" t="s">
        <v>64</v>
      </c>
      <c r="D242" s="35">
        <v>1</v>
      </c>
      <c r="E242" s="42">
        <v>39</v>
      </c>
      <c r="F242" s="33">
        <f aca="true" t="shared" si="6" ref="F242:F275">SUM(D242*1.19)</f>
        <v>1.19</v>
      </c>
      <c r="G242" s="8"/>
      <c r="H242" s="11"/>
    </row>
    <row r="243" spans="1:8" ht="13.5" customHeight="1">
      <c r="A243" s="159"/>
      <c r="B243" s="114"/>
      <c r="C243" s="92" t="s">
        <v>151</v>
      </c>
      <c r="D243" s="35">
        <v>0.9626236473478058</v>
      </c>
      <c r="E243" s="42"/>
      <c r="F243" s="33">
        <f t="shared" si="6"/>
        <v>1.1455221403438889</v>
      </c>
      <c r="G243" s="17"/>
      <c r="H243" s="18"/>
    </row>
    <row r="244" spans="1:8" ht="12.75">
      <c r="A244" s="159"/>
      <c r="B244" s="114"/>
      <c r="C244" s="62" t="s">
        <v>104</v>
      </c>
      <c r="D244" s="35">
        <v>0.6306844586071831</v>
      </c>
      <c r="E244" s="42"/>
      <c r="F244" s="33">
        <f t="shared" si="6"/>
        <v>0.7505145057425479</v>
      </c>
      <c r="G244" s="8"/>
      <c r="H244" s="11"/>
    </row>
    <row r="245" spans="1:8" ht="12.75">
      <c r="A245" s="159"/>
      <c r="B245" s="114"/>
      <c r="C245" s="62" t="s">
        <v>54</v>
      </c>
      <c r="D245" s="35">
        <v>0.6306844586071831</v>
      </c>
      <c r="E245" s="42">
        <v>20</v>
      </c>
      <c r="F245" s="33">
        <f t="shared" si="6"/>
        <v>0.7505145057425479</v>
      </c>
      <c r="G245" s="17"/>
      <c r="H245" s="18"/>
    </row>
    <row r="246" spans="1:8" ht="12.75">
      <c r="A246" s="159"/>
      <c r="B246" s="114"/>
      <c r="C246" s="62" t="s">
        <v>72</v>
      </c>
      <c r="D246" s="35">
        <v>1.2945628360884285</v>
      </c>
      <c r="E246" s="42">
        <v>40</v>
      </c>
      <c r="F246" s="33">
        <f t="shared" si="6"/>
        <v>1.5405297749452298</v>
      </c>
      <c r="G246" s="8"/>
      <c r="H246" s="11"/>
    </row>
    <row r="247" spans="1:8" ht="12.75">
      <c r="A247" s="159"/>
      <c r="B247" s="115"/>
      <c r="C247" s="62" t="s">
        <v>59</v>
      </c>
      <c r="D247" s="35">
        <v>1.6265020248290512</v>
      </c>
      <c r="E247" s="42">
        <v>89</v>
      </c>
      <c r="F247" s="33">
        <f t="shared" si="6"/>
        <v>1.9355374095465707</v>
      </c>
      <c r="G247" s="8"/>
      <c r="H247" s="11"/>
    </row>
    <row r="248" spans="1:8" ht="12.75">
      <c r="A248" s="159"/>
      <c r="B248" s="115"/>
      <c r="C248" s="62" t="s">
        <v>134</v>
      </c>
      <c r="D248" s="35">
        <v>0.9626236473478058</v>
      </c>
      <c r="E248" s="42"/>
      <c r="F248" s="33">
        <f t="shared" si="6"/>
        <v>1.1455221403438889</v>
      </c>
      <c r="G248" s="8"/>
      <c r="H248" s="11"/>
    </row>
    <row r="249" spans="1:8" ht="12.75">
      <c r="A249" s="159"/>
      <c r="B249" s="114"/>
      <c r="C249" s="62" t="s">
        <v>112</v>
      </c>
      <c r="D249" s="35">
        <v>5.443802695346212</v>
      </c>
      <c r="E249" s="42">
        <v>160</v>
      </c>
      <c r="F249" s="33">
        <f t="shared" si="6"/>
        <v>6.478125207461993</v>
      </c>
      <c r="G249" s="8"/>
      <c r="H249" s="11"/>
    </row>
    <row r="250" spans="1:8" ht="12.75">
      <c r="A250" s="159"/>
      <c r="B250" s="114"/>
      <c r="C250" s="62" t="s">
        <v>113</v>
      </c>
      <c r="D250" s="35">
        <v>5.775741884086835</v>
      </c>
      <c r="E250" s="42">
        <v>170</v>
      </c>
      <c r="F250" s="33">
        <f t="shared" si="6"/>
        <v>6.873132842063333</v>
      </c>
      <c r="G250" s="8"/>
      <c r="H250" s="11"/>
    </row>
    <row r="251" spans="1:8" ht="12.75">
      <c r="A251" s="159"/>
      <c r="B251" s="114"/>
      <c r="C251" s="62" t="s">
        <v>114</v>
      </c>
      <c r="D251" s="35">
        <v>6.14087499170152</v>
      </c>
      <c r="E251" s="42">
        <v>180</v>
      </c>
      <c r="F251" s="33">
        <f t="shared" si="6"/>
        <v>7.307641240124808</v>
      </c>
      <c r="G251" s="8"/>
      <c r="H251" s="11"/>
    </row>
    <row r="252" spans="1:8" ht="12.75">
      <c r="A252" s="159"/>
      <c r="B252" s="114"/>
      <c r="C252" s="62" t="s">
        <v>115</v>
      </c>
      <c r="D252" s="35">
        <v>6.472814180442143</v>
      </c>
      <c r="E252" s="42">
        <v>190</v>
      </c>
      <c r="F252" s="33">
        <f t="shared" si="6"/>
        <v>7.702648874726149</v>
      </c>
      <c r="G252" s="8"/>
      <c r="H252" s="11"/>
    </row>
    <row r="253" spans="1:8" ht="12.75">
      <c r="A253" s="159"/>
      <c r="B253" s="114"/>
      <c r="C253" s="62" t="s">
        <v>116</v>
      </c>
      <c r="D253" s="35">
        <v>6.804753369182765</v>
      </c>
      <c r="E253" s="42">
        <v>200</v>
      </c>
      <c r="F253" s="33">
        <f t="shared" si="6"/>
        <v>8.09765650932749</v>
      </c>
      <c r="G253" s="8"/>
      <c r="H253" s="11"/>
    </row>
    <row r="254" spans="1:8" ht="12.75">
      <c r="A254" s="159"/>
      <c r="B254" s="114"/>
      <c r="C254" s="62" t="s">
        <v>117</v>
      </c>
      <c r="D254" s="35">
        <v>7.501825665538073</v>
      </c>
      <c r="E254" s="42">
        <v>220</v>
      </c>
      <c r="F254" s="33">
        <f t="shared" si="6"/>
        <v>8.927172541990306</v>
      </c>
      <c r="G254" s="8"/>
      <c r="H254" s="11"/>
    </row>
    <row r="255" spans="1:8" ht="12.75">
      <c r="A255" s="159"/>
      <c r="B255" s="114"/>
      <c r="C255" s="62" t="s">
        <v>118</v>
      </c>
      <c r="D255" s="35">
        <v>8.165704043019318</v>
      </c>
      <c r="E255" s="42">
        <v>240</v>
      </c>
      <c r="F255" s="33">
        <f t="shared" si="6"/>
        <v>9.717187811192987</v>
      </c>
      <c r="G255" s="8"/>
      <c r="H255" s="11"/>
    </row>
    <row r="256" spans="1:8" ht="12.75">
      <c r="A256" s="159"/>
      <c r="B256" s="114"/>
      <c r="C256" s="62" t="s">
        <v>119</v>
      </c>
      <c r="D256" s="35">
        <v>8.862776339374626</v>
      </c>
      <c r="E256" s="42">
        <v>260</v>
      </c>
      <c r="F256" s="33">
        <f t="shared" si="6"/>
        <v>10.546703843855806</v>
      </c>
      <c r="G256" s="8"/>
      <c r="H256" s="11"/>
    </row>
    <row r="257" spans="1:8" ht="12.75">
      <c r="A257" s="159"/>
      <c r="B257" s="114"/>
      <c r="C257" s="62" t="s">
        <v>63</v>
      </c>
      <c r="D257" s="35">
        <v>1.9916351324437362</v>
      </c>
      <c r="E257" s="42">
        <v>60</v>
      </c>
      <c r="F257" s="33">
        <f t="shared" si="6"/>
        <v>2.370045807608046</v>
      </c>
      <c r="G257" s="8"/>
      <c r="H257" s="11"/>
    </row>
    <row r="258" spans="1:8" ht="12.75">
      <c r="A258" s="159"/>
      <c r="B258" s="114"/>
      <c r="C258" s="62" t="s">
        <v>140</v>
      </c>
      <c r="D258" s="35">
        <v>1.6265020248290512</v>
      </c>
      <c r="E258" s="42"/>
      <c r="F258" s="33">
        <f t="shared" si="6"/>
        <v>1.9355374095465707</v>
      </c>
      <c r="G258" s="8"/>
      <c r="H258" s="11"/>
    </row>
    <row r="259" spans="1:8" ht="12.75">
      <c r="A259" s="159"/>
      <c r="B259" s="114"/>
      <c r="C259" s="62" t="s">
        <v>144</v>
      </c>
      <c r="D259" s="35">
        <v>5.277833100975901</v>
      </c>
      <c r="E259" s="42"/>
      <c r="F259" s="33">
        <f t="shared" si="6"/>
        <v>6.280621390161322</v>
      </c>
      <c r="G259" s="17"/>
      <c r="H259" s="18"/>
    </row>
    <row r="260" spans="1:8" ht="12.75">
      <c r="A260" s="159"/>
      <c r="B260" s="114"/>
      <c r="C260" s="62" t="s">
        <v>145</v>
      </c>
      <c r="D260" s="35">
        <v>6.605589855938391</v>
      </c>
      <c r="E260" s="42"/>
      <c r="F260" s="33">
        <f t="shared" si="6"/>
        <v>7.860651928566686</v>
      </c>
      <c r="G260" s="17"/>
      <c r="H260" s="18"/>
    </row>
    <row r="261" spans="1:8" ht="12.75">
      <c r="A261" s="159"/>
      <c r="B261" s="114"/>
      <c r="C261" s="62" t="s">
        <v>146</v>
      </c>
      <c r="D261" s="35">
        <v>8.265285799641505</v>
      </c>
      <c r="E261" s="42"/>
      <c r="F261" s="33">
        <f t="shared" si="6"/>
        <v>9.835690101573391</v>
      </c>
      <c r="G261" s="17"/>
      <c r="H261" s="18"/>
    </row>
    <row r="262" spans="1:8" ht="25.5">
      <c r="A262" s="159"/>
      <c r="B262" s="114"/>
      <c r="C262" s="94" t="s">
        <v>161</v>
      </c>
      <c r="D262" s="95">
        <v>177.6</v>
      </c>
      <c r="E262" s="45"/>
      <c r="F262" s="85">
        <f t="shared" si="6"/>
        <v>211.344</v>
      </c>
      <c r="G262" s="17"/>
      <c r="H262" s="18"/>
    </row>
    <row r="263" spans="1:8" ht="12.75">
      <c r="A263" s="159"/>
      <c r="B263" s="114"/>
      <c r="C263" s="67" t="s">
        <v>105</v>
      </c>
      <c r="D263" s="33">
        <v>19.219279028082056</v>
      </c>
      <c r="E263" s="42"/>
      <c r="F263" s="33">
        <f t="shared" si="6"/>
        <v>22.870942043417646</v>
      </c>
      <c r="G263" s="8"/>
      <c r="H263" s="11"/>
    </row>
    <row r="264" spans="1:8" ht="12.75">
      <c r="A264" s="159"/>
      <c r="B264" s="114"/>
      <c r="C264" s="59" t="s">
        <v>70</v>
      </c>
      <c r="D264" s="33">
        <v>1.2945628360884285</v>
      </c>
      <c r="E264" s="42">
        <v>39</v>
      </c>
      <c r="F264" s="33">
        <f t="shared" si="6"/>
        <v>1.5405297749452298</v>
      </c>
      <c r="G264" s="8"/>
      <c r="H264" s="11"/>
    </row>
    <row r="265" spans="1:8" ht="12.75">
      <c r="A265" s="159"/>
      <c r="B265" s="114"/>
      <c r="C265" s="59" t="s">
        <v>165</v>
      </c>
      <c r="D265" s="33">
        <v>4.2820155347540325</v>
      </c>
      <c r="E265" s="42">
        <v>169</v>
      </c>
      <c r="F265" s="33">
        <f t="shared" si="6"/>
        <v>5.095598486357298</v>
      </c>
      <c r="G265" s="17"/>
      <c r="H265" s="18"/>
    </row>
    <row r="266" spans="1:8" ht="12.75">
      <c r="A266" s="159"/>
      <c r="B266" s="114"/>
      <c r="C266" s="59" t="s">
        <v>150</v>
      </c>
      <c r="D266" s="33">
        <v>9.924981743344619</v>
      </c>
      <c r="E266" s="42"/>
      <c r="F266" s="33">
        <f t="shared" si="6"/>
        <v>11.810728274580095</v>
      </c>
      <c r="G266" s="8"/>
      <c r="H266" s="11"/>
    </row>
    <row r="267" spans="1:8" ht="12.75">
      <c r="A267" s="159"/>
      <c r="B267" s="114"/>
      <c r="C267" s="59" t="s">
        <v>149</v>
      </c>
      <c r="D267" s="33">
        <v>1.958441213569674</v>
      </c>
      <c r="E267" s="42"/>
      <c r="F267" s="33">
        <f t="shared" si="6"/>
        <v>2.330545044147912</v>
      </c>
      <c r="G267" s="8"/>
      <c r="H267" s="11"/>
    </row>
    <row r="268" spans="1:8" ht="12.75">
      <c r="A268" s="159"/>
      <c r="B268" s="114"/>
      <c r="C268" s="59" t="s">
        <v>123</v>
      </c>
      <c r="D268" s="33">
        <v>3.6181371572727876</v>
      </c>
      <c r="E268" s="42">
        <v>109</v>
      </c>
      <c r="F268" s="33">
        <f t="shared" si="6"/>
        <v>4.305583217154617</v>
      </c>
      <c r="G268" s="8"/>
      <c r="H268" s="11"/>
    </row>
    <row r="269" spans="1:8" ht="12.75">
      <c r="A269" s="159"/>
      <c r="B269" s="114"/>
      <c r="C269" s="59" t="s">
        <v>124</v>
      </c>
      <c r="D269" s="33">
        <v>4.2820155347540325</v>
      </c>
      <c r="E269" s="42">
        <v>129</v>
      </c>
      <c r="F269" s="33">
        <f t="shared" si="6"/>
        <v>5.095598486357298</v>
      </c>
      <c r="G269" s="8"/>
      <c r="H269" s="11"/>
    </row>
    <row r="270" spans="1:8" ht="12.75">
      <c r="A270" s="159"/>
      <c r="B270" s="116"/>
      <c r="C270" s="79" t="s">
        <v>132</v>
      </c>
      <c r="D270" s="43">
        <v>1.958441213569674</v>
      </c>
      <c r="E270" s="80"/>
      <c r="F270" s="33">
        <f t="shared" si="6"/>
        <v>2.330545044147912</v>
      </c>
      <c r="G270" s="60"/>
      <c r="H270" s="81"/>
    </row>
    <row r="271" spans="1:8" ht="12.75">
      <c r="A271" s="159"/>
      <c r="B271" s="114"/>
      <c r="C271" s="59" t="s">
        <v>139</v>
      </c>
      <c r="D271" s="33">
        <v>1.1617871605921795</v>
      </c>
      <c r="E271" s="42"/>
      <c r="F271" s="33">
        <f t="shared" si="6"/>
        <v>1.3825267211046934</v>
      </c>
      <c r="G271" s="8"/>
      <c r="H271" s="11"/>
    </row>
    <row r="272" spans="1:8" ht="12" customHeight="1">
      <c r="A272" s="159"/>
      <c r="B272" s="116"/>
      <c r="C272" s="79" t="s">
        <v>141</v>
      </c>
      <c r="D272" s="43">
        <v>1.6265020248290512</v>
      </c>
      <c r="E272" s="80"/>
      <c r="F272" s="33">
        <f t="shared" si="6"/>
        <v>1.9355374095465707</v>
      </c>
      <c r="G272" s="60"/>
      <c r="H272" s="81"/>
    </row>
    <row r="273" spans="1:8" ht="12" customHeight="1">
      <c r="A273" s="159"/>
      <c r="B273" s="116"/>
      <c r="C273" s="98" t="s">
        <v>152</v>
      </c>
      <c r="D273" s="99">
        <v>0.49790878311093406</v>
      </c>
      <c r="E273" s="99"/>
      <c r="F273" s="99">
        <f t="shared" si="6"/>
        <v>0.5925114519020115</v>
      </c>
      <c r="G273" s="60"/>
      <c r="H273" s="81"/>
    </row>
    <row r="274" spans="1:8" ht="12" customHeight="1">
      <c r="A274" s="159"/>
      <c r="B274" s="116"/>
      <c r="C274" s="79" t="s">
        <v>182</v>
      </c>
      <c r="D274" s="43">
        <v>3.2861979685321647</v>
      </c>
      <c r="E274" s="80"/>
      <c r="F274" s="33">
        <f t="shared" si="6"/>
        <v>3.910575582553276</v>
      </c>
      <c r="G274" s="60"/>
      <c r="H274" s="81"/>
    </row>
    <row r="275" spans="1:8" ht="12" customHeight="1">
      <c r="A275" s="159"/>
      <c r="B275" s="116"/>
      <c r="C275" s="79" t="s">
        <v>183</v>
      </c>
      <c r="D275" s="43">
        <v>16.563765518157073</v>
      </c>
      <c r="E275" s="80"/>
      <c r="F275" s="33">
        <f t="shared" si="6"/>
        <v>19.710880966606915</v>
      </c>
      <c r="G275" s="60"/>
      <c r="H275" s="81"/>
    </row>
    <row r="276" spans="1:8" ht="12" customHeight="1">
      <c r="A276" s="159"/>
      <c r="B276" s="116"/>
      <c r="C276" s="79" t="s">
        <v>184</v>
      </c>
      <c r="D276" s="43"/>
      <c r="E276" s="80"/>
      <c r="F276" s="33"/>
      <c r="G276" s="60"/>
      <c r="H276" s="81"/>
    </row>
    <row r="277" spans="1:8" ht="12" customHeight="1">
      <c r="A277" s="159"/>
      <c r="B277" s="116"/>
      <c r="C277" s="79" t="s">
        <v>185</v>
      </c>
      <c r="D277" s="43"/>
      <c r="E277" s="80"/>
      <c r="F277" s="33"/>
      <c r="G277" s="60"/>
      <c r="H277" s="81"/>
    </row>
    <row r="278" spans="1:8" ht="12" customHeight="1">
      <c r="A278" s="159"/>
      <c r="B278" s="116"/>
      <c r="C278" s="79" t="s">
        <v>186</v>
      </c>
      <c r="D278" s="43"/>
      <c r="E278" s="80"/>
      <c r="F278" s="33"/>
      <c r="G278" s="60"/>
      <c r="H278" s="81"/>
    </row>
    <row r="279" spans="1:8" ht="12" customHeight="1">
      <c r="A279" s="159"/>
      <c r="B279" s="116"/>
      <c r="C279" s="142" t="s">
        <v>187</v>
      </c>
      <c r="D279" s="143"/>
      <c r="E279" s="143"/>
      <c r="F279" s="171"/>
      <c r="G279" s="60"/>
      <c r="H279" s="81"/>
    </row>
    <row r="280" spans="1:8" ht="12" customHeight="1">
      <c r="A280" s="159"/>
      <c r="B280" s="116"/>
      <c r="C280" s="172"/>
      <c r="D280" s="173"/>
      <c r="E280" s="173"/>
      <c r="F280" s="174"/>
      <c r="G280" s="60"/>
      <c r="H280" s="81"/>
    </row>
    <row r="281" spans="1:8" ht="12" customHeight="1" thickBot="1">
      <c r="A281" s="160"/>
      <c r="B281" s="126"/>
      <c r="C281" s="175"/>
      <c r="D281" s="176"/>
      <c r="E281" s="176"/>
      <c r="F281" s="177"/>
      <c r="G281" s="54"/>
      <c r="H281" s="127"/>
    </row>
    <row r="282" spans="2:8" ht="12.75">
      <c r="B282" s="10"/>
      <c r="C282" s="106"/>
      <c r="D282" s="107"/>
      <c r="E282" s="107"/>
      <c r="F282" s="107"/>
      <c r="G282" s="9"/>
      <c r="H282" s="9"/>
    </row>
    <row r="283" spans="2:10" ht="12.75">
      <c r="B283" s="131"/>
      <c r="C283" s="132"/>
      <c r="D283" s="133"/>
      <c r="E283" s="133"/>
      <c r="F283" s="133"/>
      <c r="G283" s="130"/>
      <c r="H283" s="130"/>
      <c r="I283" s="134"/>
      <c r="J283" s="134"/>
    </row>
    <row r="284" spans="2:10" ht="12.75">
      <c r="B284" s="153"/>
      <c r="C284" s="153"/>
      <c r="D284" s="153"/>
      <c r="E284" s="152"/>
      <c r="F284" s="152"/>
      <c r="G284" s="152"/>
      <c r="H284" s="152"/>
      <c r="I284" s="134"/>
      <c r="J284" s="134"/>
    </row>
    <row r="285" spans="2:10" ht="12.75">
      <c r="B285" s="130"/>
      <c r="C285" s="135"/>
      <c r="D285" s="134"/>
      <c r="E285" s="130"/>
      <c r="F285" s="130"/>
      <c r="G285" s="130"/>
      <c r="H285" s="130"/>
      <c r="I285" s="134"/>
      <c r="J285" s="134"/>
    </row>
    <row r="286" spans="2:10" ht="12.75">
      <c r="B286" s="130"/>
      <c r="C286" s="135"/>
      <c r="D286" s="134"/>
      <c r="E286" s="130"/>
      <c r="F286" s="130"/>
      <c r="G286" s="130"/>
      <c r="H286" s="130"/>
      <c r="I286" s="134"/>
      <c r="J286" s="134"/>
    </row>
    <row r="287" spans="2:10" ht="12.75">
      <c r="B287" s="130"/>
      <c r="C287" s="135"/>
      <c r="D287" s="134"/>
      <c r="E287" s="130"/>
      <c r="F287" s="130"/>
      <c r="G287" s="130"/>
      <c r="H287" s="130"/>
      <c r="I287" s="134"/>
      <c r="J287" s="134"/>
    </row>
    <row r="288" spans="2:10" ht="13.5" thickBot="1">
      <c r="B288" s="153"/>
      <c r="C288" s="153"/>
      <c r="D288" s="153"/>
      <c r="E288" s="151"/>
      <c r="F288" s="151"/>
      <c r="G288" s="151"/>
      <c r="H288" s="151"/>
      <c r="I288" s="134"/>
      <c r="J288" s="134"/>
    </row>
    <row r="289" spans="2:10" ht="14.25" thickBot="1" thickTop="1">
      <c r="B289" s="130"/>
      <c r="C289" s="131"/>
      <c r="D289" s="207" t="s">
        <v>89</v>
      </c>
      <c r="E289" s="208"/>
      <c r="F289" s="208"/>
      <c r="G289" s="208"/>
      <c r="H289" s="209"/>
      <c r="I289" s="134"/>
      <c r="J289" s="134"/>
    </row>
    <row r="290" spans="2:10" ht="14.25" thickBot="1" thickTop="1">
      <c r="B290" s="130"/>
      <c r="C290" s="131"/>
      <c r="D290" s="148" t="s">
        <v>92</v>
      </c>
      <c r="E290" s="149"/>
      <c r="F290" s="149"/>
      <c r="G290" s="149"/>
      <c r="H290" s="150"/>
      <c r="I290" s="134"/>
      <c r="J290" s="134"/>
    </row>
    <row r="291" spans="2:10" ht="13.5" thickBot="1">
      <c r="B291" s="130"/>
      <c r="C291" s="140"/>
      <c r="D291" s="145" t="s">
        <v>90</v>
      </c>
      <c r="E291" s="146"/>
      <c r="F291" s="146"/>
      <c r="G291" s="146"/>
      <c r="H291" s="147"/>
      <c r="I291" s="134"/>
      <c r="J291" s="134"/>
    </row>
    <row r="292" spans="2:10" ht="15.75" thickBot="1">
      <c r="B292" s="136"/>
      <c r="C292" s="135"/>
      <c r="D292" s="204" t="s">
        <v>91</v>
      </c>
      <c r="E292" s="205"/>
      <c r="F292" s="205"/>
      <c r="G292" s="205"/>
      <c r="H292" s="206"/>
      <c r="I292" s="134"/>
      <c r="J292" s="134"/>
    </row>
    <row r="293" spans="2:10" ht="15.75" thickTop="1">
      <c r="B293" s="136"/>
      <c r="C293" s="135"/>
      <c r="D293" s="134"/>
      <c r="E293" s="130"/>
      <c r="F293" s="130"/>
      <c r="G293" s="138"/>
      <c r="H293" s="138"/>
      <c r="I293" s="134"/>
      <c r="J293" s="134"/>
    </row>
    <row r="294" spans="2:10" ht="15">
      <c r="B294" s="136"/>
      <c r="C294" s="135"/>
      <c r="D294" s="134"/>
      <c r="E294" s="130"/>
      <c r="F294" s="130"/>
      <c r="G294" s="138"/>
      <c r="H294" s="138"/>
      <c r="I294" s="134"/>
      <c r="J294" s="134"/>
    </row>
    <row r="295" spans="2:10" ht="15">
      <c r="B295" s="136"/>
      <c r="C295" s="134"/>
      <c r="D295" s="134"/>
      <c r="E295" s="131"/>
      <c r="F295" s="137"/>
      <c r="G295" s="138"/>
      <c r="H295" s="138"/>
      <c r="I295" s="134"/>
      <c r="J295" s="134"/>
    </row>
    <row r="296" spans="2:10" ht="15">
      <c r="B296" s="136"/>
      <c r="C296" s="134"/>
      <c r="D296" s="134"/>
      <c r="E296" s="131"/>
      <c r="F296" s="137"/>
      <c r="G296" s="138"/>
      <c r="H296" s="138"/>
      <c r="I296" s="134"/>
      <c r="J296" s="134"/>
    </row>
    <row r="297" spans="2:10" ht="15">
      <c r="B297" s="136"/>
      <c r="C297" s="138"/>
      <c r="D297" s="138"/>
      <c r="E297" s="136"/>
      <c r="F297" s="139"/>
      <c r="G297" s="138"/>
      <c r="H297" s="138"/>
      <c r="I297" s="134"/>
      <c r="J297" s="134"/>
    </row>
    <row r="298" spans="2:10" ht="15">
      <c r="B298" s="136"/>
      <c r="C298" s="138"/>
      <c r="D298" s="138"/>
      <c r="E298" s="136"/>
      <c r="F298" s="139"/>
      <c r="G298" s="138"/>
      <c r="H298" s="138"/>
      <c r="I298" s="134"/>
      <c r="J298" s="134"/>
    </row>
    <row r="299" spans="2:10" ht="15">
      <c r="B299" s="136"/>
      <c r="C299" s="138"/>
      <c r="D299" s="138"/>
      <c r="E299" s="136"/>
      <c r="F299" s="139"/>
      <c r="G299" s="138"/>
      <c r="H299" s="138"/>
      <c r="I299" s="134"/>
      <c r="J299" s="134"/>
    </row>
    <row r="300" spans="2:8" ht="15">
      <c r="B300" s="3"/>
      <c r="C300" s="2"/>
      <c r="D300" s="2"/>
      <c r="E300" s="3"/>
      <c r="F300" s="86"/>
      <c r="G300" s="2"/>
      <c r="H300" s="2"/>
    </row>
    <row r="301" spans="2:8" ht="15">
      <c r="B301" s="3"/>
      <c r="C301" s="2"/>
      <c r="D301" s="2"/>
      <c r="E301" s="3"/>
      <c r="F301" s="86"/>
      <c r="G301" s="2"/>
      <c r="H301" s="2"/>
    </row>
    <row r="302" spans="2:8" ht="15">
      <c r="B302" s="3"/>
      <c r="C302" s="2"/>
      <c r="D302" s="2"/>
      <c r="E302" s="3"/>
      <c r="F302" s="86"/>
      <c r="G302" s="2"/>
      <c r="H302" s="2"/>
    </row>
    <row r="303" spans="2:8" ht="15">
      <c r="B303" s="3"/>
      <c r="C303" s="2"/>
      <c r="D303" s="2"/>
      <c r="E303" s="3"/>
      <c r="F303" s="86"/>
      <c r="G303" s="2"/>
      <c r="H303" s="2"/>
    </row>
    <row r="304" spans="2:8" ht="15">
      <c r="B304" s="3"/>
      <c r="C304" s="2"/>
      <c r="D304" s="2"/>
      <c r="E304" s="3"/>
      <c r="F304" s="86"/>
      <c r="G304" s="2"/>
      <c r="H304" s="2"/>
    </row>
    <row r="305" spans="2:8" ht="15">
      <c r="B305" s="3"/>
      <c r="C305" s="2"/>
      <c r="D305" s="2"/>
      <c r="E305" s="3"/>
      <c r="F305" s="86"/>
      <c r="G305" s="2"/>
      <c r="H305" s="2"/>
    </row>
    <row r="306" spans="2:8" ht="15">
      <c r="B306" s="3"/>
      <c r="C306" s="2"/>
      <c r="D306" s="2"/>
      <c r="E306" s="3"/>
      <c r="F306" s="86"/>
      <c r="G306" s="2"/>
      <c r="H306" s="2"/>
    </row>
    <row r="307" spans="2:8" ht="15">
      <c r="B307" s="3"/>
      <c r="C307" s="2"/>
      <c r="D307" s="2"/>
      <c r="E307" s="3"/>
      <c r="F307" s="86"/>
      <c r="G307" s="2"/>
      <c r="H307" s="2"/>
    </row>
    <row r="308" spans="2:8" ht="15">
      <c r="B308" s="3"/>
      <c r="C308" s="2"/>
      <c r="D308" s="2"/>
      <c r="E308" s="3"/>
      <c r="F308" s="86"/>
      <c r="G308" s="2"/>
      <c r="H308" s="2"/>
    </row>
    <row r="309" spans="2:8" ht="15">
      <c r="B309" s="3"/>
      <c r="C309" s="2"/>
      <c r="D309" s="2"/>
      <c r="E309" s="3"/>
      <c r="F309" s="86"/>
      <c r="G309" s="2"/>
      <c r="H309" s="2"/>
    </row>
    <row r="310" spans="2:8" ht="15">
      <c r="B310" s="3"/>
      <c r="C310" s="2"/>
      <c r="D310" s="2"/>
      <c r="E310" s="3"/>
      <c r="F310" s="86"/>
      <c r="G310" s="2"/>
      <c r="H310" s="2"/>
    </row>
    <row r="311" spans="2:8" ht="15">
      <c r="B311" s="3"/>
      <c r="C311" s="2"/>
      <c r="D311" s="2"/>
      <c r="E311" s="3"/>
      <c r="F311" s="86"/>
      <c r="G311" s="2"/>
      <c r="H311" s="2"/>
    </row>
    <row r="312" spans="2:8" ht="15">
      <c r="B312" s="3"/>
      <c r="C312" s="2"/>
      <c r="D312" s="2"/>
      <c r="E312" s="3"/>
      <c r="F312" s="86"/>
      <c r="G312" s="2"/>
      <c r="H312" s="2"/>
    </row>
    <row r="313" spans="2:8" ht="15">
      <c r="B313" s="3"/>
      <c r="C313" s="2"/>
      <c r="D313" s="2"/>
      <c r="E313" s="3"/>
      <c r="F313" s="86"/>
      <c r="G313" s="2"/>
      <c r="H313" s="2"/>
    </row>
    <row r="314" spans="2:8" ht="15">
      <c r="B314" s="3"/>
      <c r="C314" s="2"/>
      <c r="D314" s="2"/>
      <c r="E314" s="3"/>
      <c r="F314" s="86"/>
      <c r="G314" s="2"/>
      <c r="H314" s="2"/>
    </row>
    <row r="315" spans="2:8" ht="15">
      <c r="B315" s="3"/>
      <c r="C315" s="2"/>
      <c r="D315" s="2"/>
      <c r="E315" s="3"/>
      <c r="F315" s="86"/>
      <c r="G315" s="2"/>
      <c r="H315" s="2"/>
    </row>
    <row r="316" spans="2:8" ht="15">
      <c r="B316" s="3"/>
      <c r="C316" s="2"/>
      <c r="D316" s="2"/>
      <c r="E316" s="3"/>
      <c r="F316" s="86"/>
      <c r="G316" s="2"/>
      <c r="H316" s="2"/>
    </row>
    <row r="317" spans="2:8" ht="15">
      <c r="B317" s="3"/>
      <c r="C317" s="2"/>
      <c r="D317" s="2"/>
      <c r="E317" s="3"/>
      <c r="F317" s="86"/>
      <c r="G317" s="2"/>
      <c r="H317" s="2"/>
    </row>
    <row r="318" spans="2:8" ht="15">
      <c r="B318" s="3"/>
      <c r="C318" s="2"/>
      <c r="D318" s="2"/>
      <c r="E318" s="3"/>
      <c r="F318" s="86"/>
      <c r="G318" s="2"/>
      <c r="H318" s="2"/>
    </row>
    <row r="319" spans="2:8" ht="15">
      <c r="B319" s="3"/>
      <c r="C319" s="2"/>
      <c r="D319" s="2"/>
      <c r="E319" s="3"/>
      <c r="F319" s="86"/>
      <c r="G319" s="2"/>
      <c r="H319" s="2"/>
    </row>
    <row r="320" spans="2:8" ht="15">
      <c r="B320" s="3"/>
      <c r="C320" s="2"/>
      <c r="D320" s="2"/>
      <c r="E320" s="3"/>
      <c r="F320" s="86"/>
      <c r="G320" s="2"/>
      <c r="H320" s="2"/>
    </row>
    <row r="321" spans="2:8" ht="15">
      <c r="B321" s="3"/>
      <c r="C321" s="2"/>
      <c r="D321" s="2"/>
      <c r="E321" s="3"/>
      <c r="F321" s="86"/>
      <c r="G321" s="2"/>
      <c r="H321" s="2"/>
    </row>
    <row r="322" spans="2:8" ht="15">
      <c r="B322" s="3"/>
      <c r="C322" s="2"/>
      <c r="D322" s="2"/>
      <c r="E322" s="3"/>
      <c r="F322" s="86"/>
      <c r="G322" s="2"/>
      <c r="H322" s="2"/>
    </row>
    <row r="323" spans="2:8" ht="15">
      <c r="B323" s="3"/>
      <c r="C323" s="2"/>
      <c r="D323" s="2"/>
      <c r="E323" s="3"/>
      <c r="F323" s="86"/>
      <c r="G323" s="2"/>
      <c r="H323" s="2"/>
    </row>
    <row r="324" spans="2:8" ht="15">
      <c r="B324" s="3"/>
      <c r="C324" s="2"/>
      <c r="D324" s="2"/>
      <c r="E324" s="3"/>
      <c r="F324" s="86"/>
      <c r="G324" s="2"/>
      <c r="H324" s="2"/>
    </row>
    <row r="325" spans="2:8" ht="15">
      <c r="B325" s="3"/>
      <c r="C325" s="2"/>
      <c r="D325" s="2"/>
      <c r="E325" s="3"/>
      <c r="F325" s="86"/>
      <c r="G325" s="2"/>
      <c r="H325" s="2"/>
    </row>
    <row r="326" spans="2:8" ht="15">
      <c r="B326" s="3"/>
      <c r="C326" s="2"/>
      <c r="D326" s="2"/>
      <c r="E326" s="3"/>
      <c r="F326" s="86"/>
      <c r="G326" s="2"/>
      <c r="H326" s="2"/>
    </row>
    <row r="327" spans="2:8" ht="15">
      <c r="B327" s="3"/>
      <c r="C327" s="2"/>
      <c r="D327" s="2"/>
      <c r="E327" s="3"/>
      <c r="F327" s="86"/>
      <c r="G327" s="2"/>
      <c r="H327" s="2"/>
    </row>
    <row r="328" spans="2:8" ht="15">
      <c r="B328" s="3"/>
      <c r="C328" s="2"/>
      <c r="D328" s="2"/>
      <c r="E328" s="3"/>
      <c r="F328" s="86"/>
      <c r="G328" s="2"/>
      <c r="H328" s="2"/>
    </row>
    <row r="329" spans="2:8" ht="15">
      <c r="B329" s="3"/>
      <c r="C329" s="2"/>
      <c r="D329" s="2"/>
      <c r="E329" s="3"/>
      <c r="F329" s="86"/>
      <c r="G329" s="2"/>
      <c r="H329" s="2"/>
    </row>
    <row r="330" spans="2:8" ht="15">
      <c r="B330" s="3"/>
      <c r="C330" s="2"/>
      <c r="D330" s="2"/>
      <c r="E330" s="3"/>
      <c r="F330" s="86"/>
      <c r="G330" s="2"/>
      <c r="H330" s="2"/>
    </row>
    <row r="331" spans="2:8" ht="15">
      <c r="B331" s="3"/>
      <c r="C331" s="2"/>
      <c r="D331" s="2"/>
      <c r="E331" s="3"/>
      <c r="F331" s="86"/>
      <c r="G331" s="2"/>
      <c r="H331" s="2"/>
    </row>
    <row r="332" spans="2:8" ht="15">
      <c r="B332" s="3"/>
      <c r="C332" s="2"/>
      <c r="D332" s="2"/>
      <c r="E332" s="3"/>
      <c r="F332" s="86"/>
      <c r="G332" s="2"/>
      <c r="H332" s="2"/>
    </row>
    <row r="333" spans="2:8" ht="15">
      <c r="B333" s="3"/>
      <c r="C333" s="2"/>
      <c r="D333" s="2"/>
      <c r="E333" s="3"/>
      <c r="F333" s="86"/>
      <c r="G333" s="2"/>
      <c r="H333" s="2"/>
    </row>
    <row r="334" spans="2:8" ht="15">
      <c r="B334" s="3"/>
      <c r="C334" s="2"/>
      <c r="D334" s="2"/>
      <c r="E334" s="3"/>
      <c r="F334" s="86"/>
      <c r="G334" s="2"/>
      <c r="H334" s="2"/>
    </row>
    <row r="335" spans="2:8" ht="15">
      <c r="B335" s="3"/>
      <c r="C335" s="2"/>
      <c r="D335" s="2"/>
      <c r="E335" s="3"/>
      <c r="F335" s="86"/>
      <c r="G335" s="2"/>
      <c r="H335" s="2"/>
    </row>
    <row r="336" spans="2:8" ht="15">
      <c r="B336" s="3"/>
      <c r="C336" s="2"/>
      <c r="D336" s="2"/>
      <c r="E336" s="3"/>
      <c r="F336" s="86"/>
      <c r="G336" s="2"/>
      <c r="H336" s="2"/>
    </row>
    <row r="337" spans="2:8" ht="15">
      <c r="B337" s="3"/>
      <c r="C337" s="2"/>
      <c r="D337" s="2"/>
      <c r="E337" s="3"/>
      <c r="F337" s="86"/>
      <c r="G337" s="2"/>
      <c r="H337" s="2"/>
    </row>
    <row r="338" spans="2:8" ht="15">
      <c r="B338" s="3"/>
      <c r="C338" s="2"/>
      <c r="D338" s="2"/>
      <c r="E338" s="3"/>
      <c r="F338" s="86"/>
      <c r="G338" s="2"/>
      <c r="H338" s="2"/>
    </row>
    <row r="339" spans="2:8" ht="15">
      <c r="B339" s="3"/>
      <c r="C339" s="2"/>
      <c r="D339" s="2"/>
      <c r="E339" s="3"/>
      <c r="F339" s="86"/>
      <c r="G339" s="2"/>
      <c r="H339" s="2"/>
    </row>
    <row r="340" spans="2:8" ht="15">
      <c r="B340" s="3"/>
      <c r="C340" s="2"/>
      <c r="D340" s="2"/>
      <c r="E340" s="3"/>
      <c r="F340" s="86"/>
      <c r="G340" s="2"/>
      <c r="H340" s="2"/>
    </row>
    <row r="341" spans="2:8" ht="15">
      <c r="B341" s="3"/>
      <c r="C341" s="2"/>
      <c r="D341" s="2"/>
      <c r="E341" s="3"/>
      <c r="F341" s="86"/>
      <c r="G341" s="2"/>
      <c r="H341" s="2"/>
    </row>
    <row r="342" spans="2:8" ht="15">
      <c r="B342" s="3"/>
      <c r="C342" s="2"/>
      <c r="D342" s="2"/>
      <c r="E342" s="3"/>
      <c r="F342" s="86"/>
      <c r="G342" s="2"/>
      <c r="H342" s="2"/>
    </row>
    <row r="343" spans="2:8" ht="15">
      <c r="B343" s="3"/>
      <c r="C343" s="2"/>
      <c r="D343" s="2"/>
      <c r="E343" s="3"/>
      <c r="F343" s="86"/>
      <c r="G343" s="2"/>
      <c r="H343" s="2"/>
    </row>
    <row r="344" spans="2:8" ht="15">
      <c r="B344" s="3"/>
      <c r="C344" s="2"/>
      <c r="D344" s="2"/>
      <c r="E344" s="3"/>
      <c r="F344" s="86"/>
      <c r="G344" s="2"/>
      <c r="H344" s="2"/>
    </row>
    <row r="345" spans="2:8" ht="15">
      <c r="B345" s="3"/>
      <c r="C345" s="2"/>
      <c r="D345" s="2"/>
      <c r="E345" s="3"/>
      <c r="F345" s="86"/>
      <c r="G345" s="2"/>
      <c r="H345" s="2"/>
    </row>
    <row r="346" spans="2:8" ht="15">
      <c r="B346" s="3"/>
      <c r="C346" s="2"/>
      <c r="D346" s="2"/>
      <c r="E346" s="3"/>
      <c r="F346" s="86"/>
      <c r="G346" s="2"/>
      <c r="H346" s="2"/>
    </row>
    <row r="347" spans="2:8" ht="15">
      <c r="B347" s="3"/>
      <c r="C347" s="2"/>
      <c r="D347" s="2"/>
      <c r="E347" s="3"/>
      <c r="F347" s="86"/>
      <c r="G347" s="2"/>
      <c r="H347" s="2"/>
    </row>
    <row r="348" spans="2:8" ht="15">
      <c r="B348" s="3"/>
      <c r="C348" s="2"/>
      <c r="D348" s="2"/>
      <c r="E348" s="3"/>
      <c r="F348" s="86"/>
      <c r="G348" s="2"/>
      <c r="H348" s="2"/>
    </row>
    <row r="349" spans="2:8" ht="15">
      <c r="B349" s="3"/>
      <c r="C349" s="2"/>
      <c r="D349" s="2"/>
      <c r="E349" s="3"/>
      <c r="F349" s="86"/>
      <c r="G349" s="2"/>
      <c r="H349" s="2"/>
    </row>
    <row r="350" spans="2:8" ht="15">
      <c r="B350" s="3"/>
      <c r="C350" s="2"/>
      <c r="D350" s="2"/>
      <c r="E350" s="3"/>
      <c r="F350" s="86"/>
      <c r="G350" s="2"/>
      <c r="H350" s="2"/>
    </row>
    <row r="351" spans="2:8" ht="15">
      <c r="B351" s="3"/>
      <c r="C351" s="2"/>
      <c r="D351" s="2"/>
      <c r="E351" s="3"/>
      <c r="F351" s="86"/>
      <c r="G351" s="2"/>
      <c r="H351" s="2"/>
    </row>
    <row r="352" spans="2:8" ht="15">
      <c r="B352" s="3"/>
      <c r="C352" s="2"/>
      <c r="D352" s="2"/>
      <c r="E352" s="3"/>
      <c r="F352" s="86"/>
      <c r="G352" s="2"/>
      <c r="H352" s="2"/>
    </row>
    <row r="353" spans="2:8" ht="15">
      <c r="B353" s="3"/>
      <c r="C353" s="2"/>
      <c r="D353" s="2"/>
      <c r="E353" s="3"/>
      <c r="F353" s="86"/>
      <c r="G353" s="2"/>
      <c r="H353" s="2"/>
    </row>
    <row r="354" spans="2:8" ht="15">
      <c r="B354" s="3"/>
      <c r="C354" s="2"/>
      <c r="D354" s="2"/>
      <c r="E354" s="3"/>
      <c r="F354" s="86"/>
      <c r="G354" s="2"/>
      <c r="H354" s="2"/>
    </row>
    <row r="355" spans="2:8" ht="15">
      <c r="B355" s="3"/>
      <c r="C355" s="2"/>
      <c r="D355" s="2"/>
      <c r="E355" s="3"/>
      <c r="F355" s="86"/>
      <c r="G355" s="2"/>
      <c r="H355" s="2"/>
    </row>
    <row r="356" spans="2:8" ht="15">
      <c r="B356" s="3"/>
      <c r="C356" s="2"/>
      <c r="D356" s="2"/>
      <c r="E356" s="3"/>
      <c r="F356" s="86"/>
      <c r="G356" s="2"/>
      <c r="H356" s="2"/>
    </row>
    <row r="357" spans="2:8" ht="15">
      <c r="B357" s="3"/>
      <c r="C357" s="2"/>
      <c r="D357" s="2"/>
      <c r="E357" s="3"/>
      <c r="F357" s="86"/>
      <c r="G357" s="2"/>
      <c r="H357" s="2"/>
    </row>
    <row r="358" spans="2:8" ht="15">
      <c r="B358" s="3"/>
      <c r="C358" s="2"/>
      <c r="D358" s="2"/>
      <c r="E358" s="3"/>
      <c r="F358" s="86"/>
      <c r="G358" s="2"/>
      <c r="H358" s="2"/>
    </row>
    <row r="359" spans="2:8" ht="15">
      <c r="B359" s="3"/>
      <c r="C359" s="2"/>
      <c r="D359" s="2"/>
      <c r="E359" s="3"/>
      <c r="F359" s="86"/>
      <c r="G359" s="2"/>
      <c r="H359" s="2"/>
    </row>
    <row r="360" spans="2:8" ht="15">
      <c r="B360" s="3"/>
      <c r="C360" s="2"/>
      <c r="D360" s="2"/>
      <c r="E360" s="3"/>
      <c r="F360" s="86"/>
      <c r="G360" s="2"/>
      <c r="H360" s="2"/>
    </row>
    <row r="361" spans="2:8" ht="15">
      <c r="B361" s="3"/>
      <c r="C361" s="2"/>
      <c r="D361" s="2"/>
      <c r="E361" s="3"/>
      <c r="F361" s="86"/>
      <c r="G361" s="2"/>
      <c r="H361" s="2"/>
    </row>
    <row r="362" spans="2:8" ht="15">
      <c r="B362" s="3"/>
      <c r="C362" s="2"/>
      <c r="D362" s="2"/>
      <c r="E362" s="3"/>
      <c r="F362" s="86"/>
      <c r="G362" s="2"/>
      <c r="H362" s="2"/>
    </row>
    <row r="363" spans="2:8" ht="15">
      <c r="B363" s="3"/>
      <c r="C363" s="2"/>
      <c r="D363" s="2"/>
      <c r="E363" s="3"/>
      <c r="F363" s="86"/>
      <c r="G363" s="2"/>
      <c r="H363" s="2"/>
    </row>
    <row r="364" spans="2:8" ht="15">
      <c r="B364" s="3"/>
      <c r="C364" s="2"/>
      <c r="D364" s="2"/>
      <c r="E364" s="3"/>
      <c r="F364" s="86"/>
      <c r="G364" s="2"/>
      <c r="H364" s="2"/>
    </row>
    <row r="365" spans="2:8" ht="15">
      <c r="B365" s="3"/>
      <c r="C365" s="2"/>
      <c r="D365" s="2"/>
      <c r="E365" s="3"/>
      <c r="F365" s="86"/>
      <c r="G365" s="2"/>
      <c r="H365" s="2"/>
    </row>
    <row r="366" spans="2:8" ht="15">
      <c r="B366" s="3"/>
      <c r="C366" s="2"/>
      <c r="D366" s="2"/>
      <c r="E366" s="3"/>
      <c r="F366" s="86"/>
      <c r="G366" s="2"/>
      <c r="H366" s="2"/>
    </row>
    <row r="367" spans="2:8" ht="15">
      <c r="B367" s="3"/>
      <c r="C367" s="2"/>
      <c r="D367" s="2"/>
      <c r="E367" s="3"/>
      <c r="F367" s="86"/>
      <c r="G367" s="2"/>
      <c r="H367" s="2"/>
    </row>
    <row r="368" spans="2:8" ht="15">
      <c r="B368" s="3"/>
      <c r="C368" s="2"/>
      <c r="D368" s="2"/>
      <c r="E368" s="3"/>
      <c r="F368" s="86"/>
      <c r="G368" s="2"/>
      <c r="H368" s="2"/>
    </row>
    <row r="369" spans="2:8" ht="15">
      <c r="B369" s="3"/>
      <c r="C369" s="2"/>
      <c r="D369" s="2"/>
      <c r="E369" s="3"/>
      <c r="F369" s="86"/>
      <c r="G369" s="2"/>
      <c r="H369" s="2"/>
    </row>
    <row r="370" spans="2:8" ht="15">
      <c r="B370" s="3"/>
      <c r="C370" s="2"/>
      <c r="D370" s="2"/>
      <c r="E370" s="3"/>
      <c r="F370" s="86"/>
      <c r="G370" s="2"/>
      <c r="H370" s="2"/>
    </row>
    <row r="371" spans="2:8" ht="15">
      <c r="B371" s="3"/>
      <c r="C371" s="2"/>
      <c r="D371" s="2"/>
      <c r="E371" s="3"/>
      <c r="F371" s="86"/>
      <c r="G371" s="2"/>
      <c r="H371" s="2"/>
    </row>
    <row r="372" spans="2:8" ht="15">
      <c r="B372" s="3"/>
      <c r="C372" s="2"/>
      <c r="D372" s="2"/>
      <c r="E372" s="3"/>
      <c r="F372" s="86"/>
      <c r="G372" s="2"/>
      <c r="H372" s="2"/>
    </row>
    <row r="373" spans="2:8" ht="15">
      <c r="B373" s="3"/>
      <c r="C373" s="2"/>
      <c r="D373" s="2"/>
      <c r="E373" s="3"/>
      <c r="F373" s="86"/>
      <c r="G373" s="2"/>
      <c r="H373" s="2"/>
    </row>
    <row r="374" spans="2:8" ht="15">
      <c r="B374" s="3"/>
      <c r="C374" s="2"/>
      <c r="D374" s="2"/>
      <c r="E374" s="3"/>
      <c r="F374" s="86"/>
      <c r="G374" s="2"/>
      <c r="H374" s="2"/>
    </row>
    <row r="375" spans="2:8" ht="15">
      <c r="B375" s="3"/>
      <c r="C375" s="2"/>
      <c r="D375" s="2"/>
      <c r="E375" s="3"/>
      <c r="F375" s="86"/>
      <c r="G375" s="2"/>
      <c r="H375" s="2"/>
    </row>
    <row r="376" spans="2:8" ht="15">
      <c r="B376" s="3"/>
      <c r="C376" s="2"/>
      <c r="D376" s="2"/>
      <c r="E376" s="3"/>
      <c r="F376" s="86"/>
      <c r="G376" s="2"/>
      <c r="H376" s="2"/>
    </row>
    <row r="377" spans="2:8" ht="15">
      <c r="B377" s="3"/>
      <c r="C377" s="2"/>
      <c r="D377" s="2"/>
      <c r="E377" s="3"/>
      <c r="F377" s="86"/>
      <c r="G377" s="2"/>
      <c r="H377" s="2"/>
    </row>
    <row r="378" spans="2:8" ht="15">
      <c r="B378" s="3"/>
      <c r="C378" s="2"/>
      <c r="D378" s="2"/>
      <c r="E378" s="3"/>
      <c r="F378" s="86"/>
      <c r="G378" s="2"/>
      <c r="H378" s="2"/>
    </row>
    <row r="379" spans="2:8" ht="15">
      <c r="B379" s="3"/>
      <c r="C379" s="2"/>
      <c r="D379" s="2"/>
      <c r="E379" s="3"/>
      <c r="F379" s="86"/>
      <c r="G379" s="2"/>
      <c r="H379" s="2"/>
    </row>
    <row r="380" spans="2:8" ht="15">
      <c r="B380" s="3"/>
      <c r="C380" s="2"/>
      <c r="D380" s="2"/>
      <c r="E380" s="3"/>
      <c r="F380" s="86"/>
      <c r="G380" s="2"/>
      <c r="H380" s="2"/>
    </row>
    <row r="381" spans="2:8" ht="15">
      <c r="B381" s="3"/>
      <c r="C381" s="2"/>
      <c r="D381" s="2"/>
      <c r="E381" s="3"/>
      <c r="F381" s="86"/>
      <c r="G381" s="2"/>
      <c r="H381" s="2"/>
    </row>
    <row r="382" spans="2:8" ht="15">
      <c r="B382" s="3"/>
      <c r="C382" s="2"/>
      <c r="D382" s="2"/>
      <c r="E382" s="3"/>
      <c r="F382" s="86"/>
      <c r="G382" s="2"/>
      <c r="H382" s="2"/>
    </row>
    <row r="383" spans="2:8" ht="15">
      <c r="B383" s="3"/>
      <c r="C383" s="2"/>
      <c r="D383" s="2"/>
      <c r="E383" s="3"/>
      <c r="F383" s="86"/>
      <c r="G383" s="2"/>
      <c r="H383" s="2"/>
    </row>
    <row r="384" spans="2:8" ht="15">
      <c r="B384" s="3"/>
      <c r="C384" s="2"/>
      <c r="D384" s="2"/>
      <c r="E384" s="3"/>
      <c r="F384" s="86"/>
      <c r="G384" s="2"/>
      <c r="H384" s="2"/>
    </row>
    <row r="385" spans="2:8" ht="15">
      <c r="B385" s="3"/>
      <c r="C385" s="2"/>
      <c r="D385" s="2"/>
      <c r="E385" s="3"/>
      <c r="F385" s="86"/>
      <c r="G385" s="2"/>
      <c r="H385" s="2"/>
    </row>
    <row r="386" spans="2:8" ht="15">
      <c r="B386" s="3"/>
      <c r="C386" s="2"/>
      <c r="D386" s="2"/>
      <c r="E386" s="3"/>
      <c r="F386" s="86"/>
      <c r="G386" s="2"/>
      <c r="H386" s="2"/>
    </row>
    <row r="387" spans="2:8" ht="15">
      <c r="B387" s="3"/>
      <c r="C387" s="2"/>
      <c r="D387" s="2"/>
      <c r="E387" s="3"/>
      <c r="F387" s="86"/>
      <c r="G387" s="2"/>
      <c r="H387" s="2"/>
    </row>
    <row r="388" spans="2:8" ht="15">
      <c r="B388" s="3"/>
      <c r="C388" s="2"/>
      <c r="D388" s="2"/>
      <c r="E388" s="3"/>
      <c r="F388" s="86"/>
      <c r="G388" s="2"/>
      <c r="H388" s="2"/>
    </row>
    <row r="389" spans="2:8" ht="15">
      <c r="B389" s="3"/>
      <c r="C389" s="2"/>
      <c r="D389" s="2"/>
      <c r="E389" s="3"/>
      <c r="F389" s="86"/>
      <c r="G389" s="2"/>
      <c r="H389" s="2"/>
    </row>
    <row r="390" spans="2:8" ht="15">
      <c r="B390" s="3"/>
      <c r="C390" s="2"/>
      <c r="D390" s="2"/>
      <c r="E390" s="3"/>
      <c r="F390" s="86"/>
      <c r="G390" s="2"/>
      <c r="H390" s="2"/>
    </row>
    <row r="391" spans="2:8" ht="15">
      <c r="B391" s="3"/>
      <c r="C391" s="2"/>
      <c r="D391" s="2"/>
      <c r="E391" s="3"/>
      <c r="F391" s="86"/>
      <c r="G391" s="2"/>
      <c r="H391" s="2"/>
    </row>
    <row r="392" spans="2:8" ht="15">
      <c r="B392" s="3"/>
      <c r="C392" s="2"/>
      <c r="D392" s="2"/>
      <c r="E392" s="3"/>
      <c r="F392" s="86"/>
      <c r="G392" s="2"/>
      <c r="H392" s="2"/>
    </row>
    <row r="393" spans="2:8" ht="15">
      <c r="B393" s="3"/>
      <c r="C393" s="2"/>
      <c r="D393" s="2"/>
      <c r="E393" s="3"/>
      <c r="F393" s="86"/>
      <c r="G393" s="2"/>
      <c r="H393" s="2"/>
    </row>
    <row r="394" spans="2:8" ht="15">
      <c r="B394" s="3"/>
      <c r="C394" s="2"/>
      <c r="D394" s="2"/>
      <c r="E394" s="3"/>
      <c r="F394" s="86"/>
      <c r="G394" s="2"/>
      <c r="H394" s="2"/>
    </row>
    <row r="395" spans="2:8" ht="15">
      <c r="B395" s="3"/>
      <c r="C395" s="2"/>
      <c r="D395" s="2"/>
      <c r="E395" s="3"/>
      <c r="F395" s="86"/>
      <c r="G395" s="2"/>
      <c r="H395" s="2"/>
    </row>
    <row r="396" spans="2:8" ht="15">
      <c r="B396" s="3"/>
      <c r="C396" s="2"/>
      <c r="D396" s="2"/>
      <c r="E396" s="3"/>
      <c r="F396" s="86"/>
      <c r="G396" s="2"/>
      <c r="H396" s="2"/>
    </row>
    <row r="397" spans="2:8" ht="15">
      <c r="B397" s="3"/>
      <c r="C397" s="2"/>
      <c r="D397" s="2"/>
      <c r="E397" s="3"/>
      <c r="F397" s="86"/>
      <c r="G397" s="2"/>
      <c r="H397" s="2"/>
    </row>
    <row r="398" spans="2:8" ht="15">
      <c r="B398" s="3"/>
      <c r="C398" s="2"/>
      <c r="D398" s="2"/>
      <c r="E398" s="3"/>
      <c r="F398" s="86"/>
      <c r="G398" s="2"/>
      <c r="H398" s="2"/>
    </row>
    <row r="399" spans="2:8" ht="15">
      <c r="B399" s="3"/>
      <c r="C399" s="2"/>
      <c r="D399" s="2"/>
      <c r="E399" s="3"/>
      <c r="F399" s="86"/>
      <c r="G399" s="2"/>
      <c r="H399" s="2"/>
    </row>
    <row r="400" spans="2:8" ht="15">
      <c r="B400" s="3"/>
      <c r="C400" s="2"/>
      <c r="D400" s="2"/>
      <c r="E400" s="3"/>
      <c r="F400" s="86"/>
      <c r="G400" s="2"/>
      <c r="H400" s="2"/>
    </row>
    <row r="401" spans="2:8" ht="15">
      <c r="B401" s="3"/>
      <c r="C401" s="2"/>
      <c r="D401" s="2"/>
      <c r="E401" s="3"/>
      <c r="F401" s="86"/>
      <c r="G401" s="2"/>
      <c r="H401" s="2"/>
    </row>
    <row r="402" spans="2:8" ht="15">
      <c r="B402" s="3"/>
      <c r="C402" s="2"/>
      <c r="D402" s="2"/>
      <c r="E402" s="3"/>
      <c r="F402" s="86"/>
      <c r="G402" s="2"/>
      <c r="H402" s="2"/>
    </row>
    <row r="403" spans="2:8" ht="15">
      <c r="B403" s="3"/>
      <c r="C403" s="2"/>
      <c r="D403" s="2"/>
      <c r="E403" s="3"/>
      <c r="F403" s="86"/>
      <c r="G403" s="2"/>
      <c r="H403" s="2"/>
    </row>
    <row r="404" spans="2:8" ht="15">
      <c r="B404" s="3"/>
      <c r="C404" s="2"/>
      <c r="D404" s="2"/>
      <c r="E404" s="3"/>
      <c r="F404" s="86"/>
      <c r="G404" s="2"/>
      <c r="H404" s="2"/>
    </row>
    <row r="405" spans="2:8" ht="15">
      <c r="B405" s="3"/>
      <c r="C405" s="2"/>
      <c r="D405" s="2"/>
      <c r="E405" s="3"/>
      <c r="F405" s="86"/>
      <c r="G405" s="2"/>
      <c r="H405" s="2"/>
    </row>
    <row r="406" spans="2:8" ht="15">
      <c r="B406" s="3"/>
      <c r="C406" s="2"/>
      <c r="D406" s="2"/>
      <c r="E406" s="3"/>
      <c r="F406" s="86"/>
      <c r="G406" s="2"/>
      <c r="H406" s="2"/>
    </row>
    <row r="407" spans="2:8" ht="15">
      <c r="B407" s="3"/>
      <c r="C407" s="2"/>
      <c r="D407" s="2"/>
      <c r="E407" s="3"/>
      <c r="F407" s="86"/>
      <c r="G407" s="2"/>
      <c r="H407" s="2"/>
    </row>
    <row r="408" spans="2:8" ht="15">
      <c r="B408" s="3"/>
      <c r="C408" s="2"/>
      <c r="D408" s="2"/>
      <c r="E408" s="3"/>
      <c r="F408" s="86"/>
      <c r="G408" s="2"/>
      <c r="H408" s="2"/>
    </row>
    <row r="409" spans="2:8" ht="15">
      <c r="B409" s="3"/>
      <c r="C409" s="2"/>
      <c r="D409" s="2"/>
      <c r="E409" s="3"/>
      <c r="F409" s="86"/>
      <c r="G409" s="2"/>
      <c r="H409" s="2"/>
    </row>
    <row r="410" spans="2:8" ht="15">
      <c r="B410" s="3"/>
      <c r="C410" s="2"/>
      <c r="D410" s="2"/>
      <c r="E410" s="3"/>
      <c r="F410" s="86"/>
      <c r="G410" s="2"/>
      <c r="H410" s="2"/>
    </row>
    <row r="411" spans="2:8" ht="15">
      <c r="B411" s="3"/>
      <c r="C411" s="2"/>
      <c r="D411" s="2"/>
      <c r="E411" s="3"/>
      <c r="F411" s="86"/>
      <c r="G411" s="2"/>
      <c r="H411" s="2"/>
    </row>
    <row r="412" spans="2:8" ht="15">
      <c r="B412" s="3"/>
      <c r="C412" s="2"/>
      <c r="D412" s="2"/>
      <c r="E412" s="3"/>
      <c r="F412" s="86"/>
      <c r="G412" s="2"/>
      <c r="H412" s="2"/>
    </row>
    <row r="413" spans="2:8" ht="15">
      <c r="B413" s="3"/>
      <c r="C413" s="2"/>
      <c r="D413" s="2"/>
      <c r="E413" s="3"/>
      <c r="F413" s="86"/>
      <c r="G413" s="2"/>
      <c r="H413" s="2"/>
    </row>
    <row r="414" spans="2:8" ht="15">
      <c r="B414" s="3"/>
      <c r="C414" s="2"/>
      <c r="D414" s="2"/>
      <c r="E414" s="3"/>
      <c r="F414" s="86"/>
      <c r="G414" s="2"/>
      <c r="H414" s="2"/>
    </row>
    <row r="415" spans="2:8" ht="15">
      <c r="B415" s="3"/>
      <c r="C415" s="2"/>
      <c r="D415" s="2"/>
      <c r="E415" s="3"/>
      <c r="F415" s="86"/>
      <c r="G415" s="2"/>
      <c r="H415" s="2"/>
    </row>
    <row r="416" spans="2:8" ht="15">
      <c r="B416" s="3"/>
      <c r="C416" s="2"/>
      <c r="D416" s="2"/>
      <c r="E416" s="3"/>
      <c r="F416" s="86"/>
      <c r="G416" s="2"/>
      <c r="H416" s="2"/>
    </row>
    <row r="417" spans="2:8" ht="15">
      <c r="B417" s="3"/>
      <c r="C417" s="2"/>
      <c r="D417" s="2"/>
      <c r="E417" s="3"/>
      <c r="F417" s="86"/>
      <c r="G417" s="2"/>
      <c r="H417" s="2"/>
    </row>
    <row r="418" spans="2:8" ht="15">
      <c r="B418" s="3"/>
      <c r="C418" s="2"/>
      <c r="D418" s="2"/>
      <c r="E418" s="3"/>
      <c r="F418" s="86"/>
      <c r="G418" s="2"/>
      <c r="H418" s="2"/>
    </row>
    <row r="419" spans="2:8" ht="15">
      <c r="B419" s="3"/>
      <c r="C419" s="2"/>
      <c r="D419" s="2"/>
      <c r="E419" s="3"/>
      <c r="F419" s="86"/>
      <c r="G419" s="2"/>
      <c r="H419" s="2"/>
    </row>
    <row r="420" spans="2:8" ht="15">
      <c r="B420" s="3"/>
      <c r="C420" s="2"/>
      <c r="D420" s="2"/>
      <c r="E420" s="3"/>
      <c r="F420" s="86"/>
      <c r="G420" s="2"/>
      <c r="H420" s="2"/>
    </row>
    <row r="421" spans="2:8" ht="15">
      <c r="B421" s="3"/>
      <c r="C421" s="2"/>
      <c r="D421" s="2"/>
      <c r="E421" s="3"/>
      <c r="F421" s="86"/>
      <c r="G421" s="2"/>
      <c r="H421" s="2"/>
    </row>
    <row r="422" spans="2:8" ht="15">
      <c r="B422" s="3"/>
      <c r="C422" s="2"/>
      <c r="D422" s="2"/>
      <c r="E422" s="3"/>
      <c r="F422" s="86"/>
      <c r="G422" s="2"/>
      <c r="H422" s="2"/>
    </row>
    <row r="423" spans="2:8" ht="15">
      <c r="B423" s="3"/>
      <c r="C423" s="2"/>
      <c r="D423" s="2"/>
      <c r="E423" s="3"/>
      <c r="F423" s="86"/>
      <c r="G423" s="2"/>
      <c r="H423" s="2"/>
    </row>
    <row r="424" spans="2:8" ht="15">
      <c r="B424" s="3"/>
      <c r="C424" s="2"/>
      <c r="D424" s="2"/>
      <c r="E424" s="3"/>
      <c r="F424" s="86"/>
      <c r="G424" s="2"/>
      <c r="H424" s="2"/>
    </row>
    <row r="425" spans="2:8" ht="15">
      <c r="B425" s="3"/>
      <c r="C425" s="2"/>
      <c r="D425" s="2"/>
      <c r="E425" s="3"/>
      <c r="F425" s="86"/>
      <c r="G425" s="2"/>
      <c r="H425" s="2"/>
    </row>
    <row r="426" spans="2:8" ht="15">
      <c r="B426" s="3"/>
      <c r="C426" s="2"/>
      <c r="D426" s="2"/>
      <c r="E426" s="3"/>
      <c r="F426" s="86"/>
      <c r="G426" s="2"/>
      <c r="H426" s="2"/>
    </row>
    <row r="427" spans="2:8" ht="15">
      <c r="B427" s="3"/>
      <c r="C427" s="2"/>
      <c r="D427" s="2"/>
      <c r="E427" s="3"/>
      <c r="F427" s="86"/>
      <c r="G427" s="2"/>
      <c r="H427" s="2"/>
    </row>
    <row r="428" spans="2:8" ht="15">
      <c r="B428" s="3"/>
      <c r="C428" s="2"/>
      <c r="D428" s="2"/>
      <c r="E428" s="3"/>
      <c r="F428" s="86"/>
      <c r="G428" s="2"/>
      <c r="H428" s="2"/>
    </row>
    <row r="429" spans="2:8" ht="15">
      <c r="B429" s="3"/>
      <c r="C429" s="2"/>
      <c r="D429" s="2"/>
      <c r="E429" s="3"/>
      <c r="F429" s="86"/>
      <c r="G429" s="2"/>
      <c r="H429" s="2"/>
    </row>
    <row r="430" spans="2:8" ht="15">
      <c r="B430" s="3"/>
      <c r="C430" s="2"/>
      <c r="D430" s="2"/>
      <c r="E430" s="3"/>
      <c r="F430" s="86"/>
      <c r="G430" s="2"/>
      <c r="H430" s="2"/>
    </row>
    <row r="431" spans="2:8" ht="15">
      <c r="B431" s="3"/>
      <c r="C431" s="2"/>
      <c r="D431" s="2"/>
      <c r="E431" s="3"/>
      <c r="F431" s="86"/>
      <c r="G431" s="2"/>
      <c r="H431" s="2"/>
    </row>
    <row r="432" spans="2:8" ht="15">
      <c r="B432" s="3"/>
      <c r="C432" s="2"/>
      <c r="D432" s="2"/>
      <c r="E432" s="3"/>
      <c r="F432" s="86"/>
      <c r="G432" s="2"/>
      <c r="H432" s="2"/>
    </row>
    <row r="433" spans="2:8" ht="15">
      <c r="B433" s="3"/>
      <c r="C433" s="2"/>
      <c r="D433" s="2"/>
      <c r="E433" s="3"/>
      <c r="F433" s="86"/>
      <c r="G433" s="2"/>
      <c r="H433" s="2"/>
    </row>
    <row r="434" spans="2:8" ht="15">
      <c r="B434" s="3"/>
      <c r="C434" s="2"/>
      <c r="D434" s="2"/>
      <c r="E434" s="3"/>
      <c r="F434" s="86"/>
      <c r="G434" s="2"/>
      <c r="H434" s="2"/>
    </row>
    <row r="435" spans="2:8" ht="15">
      <c r="B435" s="3"/>
      <c r="C435" s="2"/>
      <c r="D435" s="2"/>
      <c r="E435" s="3"/>
      <c r="F435" s="86"/>
      <c r="G435" s="2"/>
      <c r="H435" s="2"/>
    </row>
    <row r="436" spans="2:8" ht="15">
      <c r="B436" s="3"/>
      <c r="C436" s="2"/>
      <c r="D436" s="2"/>
      <c r="E436" s="3"/>
      <c r="F436" s="86"/>
      <c r="G436" s="2"/>
      <c r="H436" s="2"/>
    </row>
    <row r="437" spans="2:8" ht="15">
      <c r="B437" s="3"/>
      <c r="C437" s="2"/>
      <c r="D437" s="2"/>
      <c r="E437" s="3"/>
      <c r="F437" s="86"/>
      <c r="G437" s="2"/>
      <c r="H437" s="2"/>
    </row>
    <row r="438" spans="2:8" ht="15">
      <c r="B438" s="3"/>
      <c r="C438" s="2"/>
      <c r="D438" s="2"/>
      <c r="E438" s="3"/>
      <c r="F438" s="86"/>
      <c r="G438" s="2"/>
      <c r="H438" s="2"/>
    </row>
    <row r="439" spans="2:8" ht="15">
      <c r="B439" s="3"/>
      <c r="C439" s="2"/>
      <c r="D439" s="2"/>
      <c r="E439" s="3"/>
      <c r="F439" s="86"/>
      <c r="G439" s="2"/>
      <c r="H439" s="2"/>
    </row>
    <row r="440" spans="2:8" ht="15">
      <c r="B440" s="3"/>
      <c r="C440" s="2"/>
      <c r="D440" s="2"/>
      <c r="E440" s="3"/>
      <c r="F440" s="86"/>
      <c r="G440" s="2"/>
      <c r="H440" s="2"/>
    </row>
    <row r="441" spans="2:8" ht="15">
      <c r="B441" s="3"/>
      <c r="C441" s="2"/>
      <c r="D441" s="2"/>
      <c r="E441" s="3"/>
      <c r="F441" s="86"/>
      <c r="G441" s="2"/>
      <c r="H441" s="2"/>
    </row>
    <row r="442" spans="2:8" ht="15">
      <c r="B442" s="3"/>
      <c r="C442" s="2"/>
      <c r="D442" s="2"/>
      <c r="E442" s="3"/>
      <c r="F442" s="86"/>
      <c r="G442" s="2"/>
      <c r="H442" s="2"/>
    </row>
    <row r="443" spans="2:8" ht="15">
      <c r="B443" s="3"/>
      <c r="C443" s="2"/>
      <c r="D443" s="2"/>
      <c r="E443" s="3"/>
      <c r="F443" s="86"/>
      <c r="G443" s="2"/>
      <c r="H443" s="2"/>
    </row>
    <row r="444" spans="2:8" ht="15">
      <c r="B444" s="3"/>
      <c r="C444" s="2"/>
      <c r="D444" s="2"/>
      <c r="E444" s="3"/>
      <c r="F444" s="86"/>
      <c r="G444" s="2"/>
      <c r="H444" s="2"/>
    </row>
    <row r="445" spans="2:8" ht="15">
      <c r="B445" s="3"/>
      <c r="C445" s="2"/>
      <c r="D445" s="2"/>
      <c r="E445" s="3"/>
      <c r="F445" s="86"/>
      <c r="G445" s="2"/>
      <c r="H445" s="2"/>
    </row>
    <row r="446" spans="2:8" ht="15">
      <c r="B446" s="3"/>
      <c r="C446" s="2"/>
      <c r="D446" s="2"/>
      <c r="E446" s="3"/>
      <c r="F446" s="86"/>
      <c r="G446" s="2"/>
      <c r="H446" s="2"/>
    </row>
    <row r="447" spans="2:8" ht="15">
      <c r="B447" s="3"/>
      <c r="C447" s="2"/>
      <c r="D447" s="2"/>
      <c r="E447" s="3"/>
      <c r="F447" s="86"/>
      <c r="G447" s="2"/>
      <c r="H447" s="2"/>
    </row>
    <row r="448" spans="2:8" ht="15">
      <c r="B448" s="3"/>
      <c r="C448" s="2"/>
      <c r="D448" s="2"/>
      <c r="E448" s="3"/>
      <c r="F448" s="86"/>
      <c r="G448" s="2"/>
      <c r="H448" s="2"/>
    </row>
    <row r="449" spans="2:8" ht="15">
      <c r="B449" s="3"/>
      <c r="C449" s="2"/>
      <c r="D449" s="2"/>
      <c r="E449" s="3"/>
      <c r="F449" s="86"/>
      <c r="G449" s="2"/>
      <c r="H449" s="2"/>
    </row>
    <row r="450" spans="2:8" ht="15">
      <c r="B450" s="3"/>
      <c r="C450" s="2"/>
      <c r="D450" s="2"/>
      <c r="E450" s="3"/>
      <c r="F450" s="86"/>
      <c r="G450" s="2"/>
      <c r="H450" s="2"/>
    </row>
    <row r="451" spans="2:8" ht="15">
      <c r="B451" s="3"/>
      <c r="C451" s="2"/>
      <c r="D451" s="2"/>
      <c r="E451" s="3"/>
      <c r="F451" s="86"/>
      <c r="G451" s="2"/>
      <c r="H451" s="2"/>
    </row>
    <row r="452" spans="2:8" ht="15">
      <c r="B452" s="3"/>
      <c r="C452" s="2"/>
      <c r="D452" s="2"/>
      <c r="E452" s="3"/>
      <c r="F452" s="86"/>
      <c r="G452" s="2"/>
      <c r="H452" s="2"/>
    </row>
    <row r="453" spans="2:8" ht="15">
      <c r="B453" s="3"/>
      <c r="C453" s="2"/>
      <c r="D453" s="2"/>
      <c r="E453" s="3"/>
      <c r="F453" s="86"/>
      <c r="G453" s="2"/>
      <c r="H453" s="2"/>
    </row>
    <row r="454" spans="2:8" ht="15">
      <c r="B454" s="3"/>
      <c r="C454" s="2"/>
      <c r="D454" s="2"/>
      <c r="E454" s="3"/>
      <c r="F454" s="86"/>
      <c r="G454" s="2"/>
      <c r="H454" s="2"/>
    </row>
    <row r="455" spans="2:8" ht="15">
      <c r="B455" s="3"/>
      <c r="C455" s="2"/>
      <c r="D455" s="2"/>
      <c r="E455" s="3"/>
      <c r="F455" s="86"/>
      <c r="G455" s="2"/>
      <c r="H455" s="2"/>
    </row>
    <row r="456" spans="2:8" ht="15">
      <c r="B456" s="3"/>
      <c r="C456" s="2"/>
      <c r="D456" s="2"/>
      <c r="E456" s="3"/>
      <c r="F456" s="86"/>
      <c r="G456" s="2"/>
      <c r="H456" s="2"/>
    </row>
    <row r="457" spans="2:8" ht="15">
      <c r="B457" s="3"/>
      <c r="C457" s="2"/>
      <c r="D457" s="2"/>
      <c r="E457" s="3"/>
      <c r="F457" s="86"/>
      <c r="G457" s="2"/>
      <c r="H457" s="2"/>
    </row>
    <row r="458" spans="2:8" ht="15">
      <c r="B458" s="3"/>
      <c r="C458" s="2"/>
      <c r="D458" s="2"/>
      <c r="E458" s="3"/>
      <c r="F458" s="86"/>
      <c r="G458" s="2"/>
      <c r="H458" s="2"/>
    </row>
    <row r="459" spans="2:8" ht="15">
      <c r="B459" s="3"/>
      <c r="C459" s="2"/>
      <c r="D459" s="2"/>
      <c r="E459" s="3"/>
      <c r="F459" s="86"/>
      <c r="G459" s="2"/>
      <c r="H459" s="2"/>
    </row>
    <row r="460" spans="2:8" ht="15">
      <c r="B460" s="3"/>
      <c r="C460" s="2"/>
      <c r="D460" s="2"/>
      <c r="E460" s="3"/>
      <c r="F460" s="86"/>
      <c r="G460" s="2"/>
      <c r="H460" s="2"/>
    </row>
    <row r="461" spans="2:8" ht="15">
      <c r="B461" s="3"/>
      <c r="C461" s="2"/>
      <c r="D461" s="2"/>
      <c r="E461" s="3"/>
      <c r="F461" s="86"/>
      <c r="G461" s="2"/>
      <c r="H461" s="2"/>
    </row>
    <row r="462" spans="2:8" ht="15">
      <c r="B462" s="3"/>
      <c r="C462" s="2"/>
      <c r="D462" s="2"/>
      <c r="E462" s="3"/>
      <c r="F462" s="86"/>
      <c r="G462" s="2"/>
      <c r="H462" s="2"/>
    </row>
    <row r="463" spans="2:8" ht="15">
      <c r="B463" s="3"/>
      <c r="C463" s="2"/>
      <c r="D463" s="2"/>
      <c r="E463" s="3"/>
      <c r="F463" s="86"/>
      <c r="G463" s="2"/>
      <c r="H463" s="2"/>
    </row>
    <row r="464" spans="2:8" ht="15">
      <c r="B464" s="3"/>
      <c r="C464" s="2"/>
      <c r="D464" s="2"/>
      <c r="E464" s="3"/>
      <c r="F464" s="86"/>
      <c r="G464" s="2"/>
      <c r="H464" s="2"/>
    </row>
    <row r="465" spans="2:8" ht="15">
      <c r="B465" s="3"/>
      <c r="C465" s="2"/>
      <c r="D465" s="2"/>
      <c r="E465" s="3"/>
      <c r="F465" s="86"/>
      <c r="G465" s="2"/>
      <c r="H465" s="2"/>
    </row>
    <row r="466" spans="2:8" ht="15">
      <c r="B466" s="3"/>
      <c r="C466" s="2"/>
      <c r="D466" s="2"/>
      <c r="E466" s="3"/>
      <c r="F466" s="86"/>
      <c r="G466" s="2"/>
      <c r="H466" s="2"/>
    </row>
    <row r="467" spans="2:8" ht="15">
      <c r="B467" s="3"/>
      <c r="C467" s="2"/>
      <c r="D467" s="2"/>
      <c r="E467" s="3"/>
      <c r="F467" s="86"/>
      <c r="G467" s="2"/>
      <c r="H467" s="2"/>
    </row>
    <row r="468" spans="2:8" ht="15">
      <c r="B468" s="3"/>
      <c r="C468" s="2"/>
      <c r="D468" s="2"/>
      <c r="E468" s="3"/>
      <c r="F468" s="86"/>
      <c r="G468" s="2"/>
      <c r="H468" s="2"/>
    </row>
    <row r="469" spans="2:8" ht="15">
      <c r="B469" s="3"/>
      <c r="C469" s="2"/>
      <c r="D469" s="2"/>
      <c r="E469" s="3"/>
      <c r="F469" s="86"/>
      <c r="G469" s="2"/>
      <c r="H469" s="2"/>
    </row>
    <row r="470" spans="2:8" ht="15">
      <c r="B470" s="3"/>
      <c r="C470" s="2"/>
      <c r="D470" s="2"/>
      <c r="E470" s="3"/>
      <c r="F470" s="86"/>
      <c r="G470" s="2"/>
      <c r="H470" s="2"/>
    </row>
    <row r="471" spans="2:8" ht="15">
      <c r="B471" s="3"/>
      <c r="C471" s="2"/>
      <c r="D471" s="2"/>
      <c r="E471" s="3"/>
      <c r="F471" s="86"/>
      <c r="G471" s="2"/>
      <c r="H471" s="2"/>
    </row>
    <row r="472" spans="2:8" ht="15">
      <c r="B472" s="3"/>
      <c r="C472" s="2"/>
      <c r="D472" s="2"/>
      <c r="E472" s="3"/>
      <c r="F472" s="86"/>
      <c r="G472" s="2"/>
      <c r="H472" s="2"/>
    </row>
    <row r="473" spans="2:8" ht="15">
      <c r="B473" s="3"/>
      <c r="C473" s="2"/>
      <c r="D473" s="2"/>
      <c r="E473" s="3"/>
      <c r="F473" s="86"/>
      <c r="G473" s="2"/>
      <c r="H473" s="2"/>
    </row>
    <row r="474" spans="2:8" ht="15">
      <c r="B474" s="3"/>
      <c r="C474" s="2"/>
      <c r="D474" s="2"/>
      <c r="E474" s="3"/>
      <c r="F474" s="86"/>
      <c r="G474" s="2"/>
      <c r="H474" s="2"/>
    </row>
    <row r="475" spans="2:8" ht="15">
      <c r="B475" s="3"/>
      <c r="C475" s="2"/>
      <c r="D475" s="2"/>
      <c r="E475" s="3"/>
      <c r="F475" s="86"/>
      <c r="G475" s="2"/>
      <c r="H475" s="2"/>
    </row>
    <row r="476" spans="2:8" ht="15">
      <c r="B476" s="3"/>
      <c r="C476" s="2"/>
      <c r="D476" s="2"/>
      <c r="E476" s="3"/>
      <c r="F476" s="86"/>
      <c r="G476" s="2"/>
      <c r="H476" s="2"/>
    </row>
    <row r="477" spans="2:8" ht="15">
      <c r="B477" s="3"/>
      <c r="C477" s="2"/>
      <c r="D477" s="2"/>
      <c r="E477" s="3"/>
      <c r="F477" s="86"/>
      <c r="G477" s="2"/>
      <c r="H477" s="2"/>
    </row>
    <row r="478" spans="2:8" ht="15">
      <c r="B478" s="3"/>
      <c r="C478" s="2"/>
      <c r="D478" s="2"/>
      <c r="E478" s="3"/>
      <c r="F478" s="86"/>
      <c r="G478" s="2"/>
      <c r="H478" s="2"/>
    </row>
    <row r="479" spans="2:8" ht="15">
      <c r="B479" s="3"/>
      <c r="C479" s="2"/>
      <c r="D479" s="2"/>
      <c r="E479" s="3"/>
      <c r="F479" s="86"/>
      <c r="G479" s="2"/>
      <c r="H479" s="2"/>
    </row>
    <row r="480" spans="2:8" ht="15">
      <c r="B480" s="3"/>
      <c r="C480" s="2"/>
      <c r="D480" s="2"/>
      <c r="E480" s="3"/>
      <c r="F480" s="86"/>
      <c r="G480" s="2"/>
      <c r="H480" s="2"/>
    </row>
    <row r="481" spans="2:8" ht="15">
      <c r="B481" s="3"/>
      <c r="C481" s="2"/>
      <c r="D481" s="2"/>
      <c r="E481" s="3"/>
      <c r="F481" s="86"/>
      <c r="G481" s="2"/>
      <c r="H481" s="2"/>
    </row>
    <row r="482" spans="2:8" ht="15">
      <c r="B482" s="3"/>
      <c r="C482" s="2"/>
      <c r="D482" s="2"/>
      <c r="E482" s="3"/>
      <c r="F482" s="86"/>
      <c r="G482" s="2"/>
      <c r="H482" s="2"/>
    </row>
    <row r="483" spans="2:8" ht="15">
      <c r="B483" s="3"/>
      <c r="C483" s="2"/>
      <c r="D483" s="2"/>
      <c r="E483" s="3"/>
      <c r="F483" s="86"/>
      <c r="G483" s="2"/>
      <c r="H483" s="2"/>
    </row>
    <row r="484" spans="2:8" ht="15">
      <c r="B484" s="3"/>
      <c r="C484" s="2"/>
      <c r="D484" s="2"/>
      <c r="E484" s="3"/>
      <c r="F484" s="86"/>
      <c r="G484" s="2"/>
      <c r="H484" s="2"/>
    </row>
    <row r="485" spans="2:8" ht="15">
      <c r="B485" s="3"/>
      <c r="C485" s="2"/>
      <c r="D485" s="2"/>
      <c r="E485" s="3"/>
      <c r="F485" s="86"/>
      <c r="G485" s="2"/>
      <c r="H485" s="2"/>
    </row>
    <row r="486" spans="2:8" ht="15">
      <c r="B486" s="3"/>
      <c r="C486" s="2"/>
      <c r="D486" s="2"/>
      <c r="E486" s="3"/>
      <c r="F486" s="86"/>
      <c r="G486" s="2"/>
      <c r="H486" s="2"/>
    </row>
    <row r="487" spans="2:8" ht="15">
      <c r="B487" s="3"/>
      <c r="C487" s="2"/>
      <c r="D487" s="2"/>
      <c r="E487" s="3"/>
      <c r="F487" s="86"/>
      <c r="G487" s="2"/>
      <c r="H487" s="2"/>
    </row>
    <row r="488" spans="2:8" ht="15">
      <c r="B488" s="3"/>
      <c r="C488" s="2"/>
      <c r="D488" s="2"/>
      <c r="E488" s="3"/>
      <c r="F488" s="86"/>
      <c r="G488" s="2"/>
      <c r="H488" s="2"/>
    </row>
    <row r="489" spans="2:8" ht="15">
      <c r="B489" s="3"/>
      <c r="C489" s="2"/>
      <c r="D489" s="2"/>
      <c r="E489" s="3"/>
      <c r="F489" s="86"/>
      <c r="G489" s="2"/>
      <c r="H489" s="2"/>
    </row>
    <row r="490" spans="2:8" ht="15">
      <c r="B490" s="3"/>
      <c r="C490" s="2"/>
      <c r="D490" s="2"/>
      <c r="E490" s="3"/>
      <c r="F490" s="86"/>
      <c r="G490" s="2"/>
      <c r="H490" s="2"/>
    </row>
    <row r="491" spans="2:8" ht="15">
      <c r="B491" s="3"/>
      <c r="C491" s="2"/>
      <c r="D491" s="2"/>
      <c r="E491" s="3"/>
      <c r="F491" s="86"/>
      <c r="G491" s="2"/>
      <c r="H491" s="2"/>
    </row>
    <row r="492" spans="2:8" ht="15">
      <c r="B492" s="3"/>
      <c r="C492" s="2"/>
      <c r="D492" s="2"/>
      <c r="E492" s="3"/>
      <c r="F492" s="86"/>
      <c r="G492" s="2"/>
      <c r="H492" s="2"/>
    </row>
    <row r="493" spans="2:8" ht="15">
      <c r="B493" s="3"/>
      <c r="C493" s="2"/>
      <c r="D493" s="2"/>
      <c r="E493" s="3"/>
      <c r="F493" s="86"/>
      <c r="G493" s="2"/>
      <c r="H493" s="2"/>
    </row>
    <row r="494" spans="2:8" ht="15">
      <c r="B494" s="3"/>
      <c r="C494" s="2"/>
      <c r="D494" s="2"/>
      <c r="E494" s="3"/>
      <c r="F494" s="86"/>
      <c r="G494" s="2"/>
      <c r="H494" s="2"/>
    </row>
    <row r="495" spans="2:8" ht="15">
      <c r="B495" s="3"/>
      <c r="C495" s="2"/>
      <c r="D495" s="2"/>
      <c r="E495" s="3"/>
      <c r="F495" s="86"/>
      <c r="G495" s="2"/>
      <c r="H495" s="2"/>
    </row>
    <row r="496" spans="2:8" ht="15">
      <c r="B496" s="3"/>
      <c r="C496" s="2"/>
      <c r="D496" s="2"/>
      <c r="E496" s="3"/>
      <c r="F496" s="86"/>
      <c r="G496" s="2"/>
      <c r="H496" s="2"/>
    </row>
    <row r="497" spans="2:8" ht="15">
      <c r="B497" s="3"/>
      <c r="C497" s="2"/>
      <c r="D497" s="2"/>
      <c r="E497" s="3"/>
      <c r="F497" s="86"/>
      <c r="G497" s="2"/>
      <c r="H497" s="2"/>
    </row>
    <row r="498" spans="2:8" ht="15">
      <c r="B498" s="3"/>
      <c r="C498" s="2"/>
      <c r="D498" s="2"/>
      <c r="E498" s="3"/>
      <c r="F498" s="86"/>
      <c r="G498" s="2"/>
      <c r="H498" s="2"/>
    </row>
    <row r="499" spans="2:8" ht="15">
      <c r="B499" s="3"/>
      <c r="C499" s="2"/>
      <c r="D499" s="2"/>
      <c r="E499" s="3"/>
      <c r="F499" s="86"/>
      <c r="G499" s="2"/>
      <c r="H499" s="2"/>
    </row>
    <row r="500" spans="2:8" ht="15">
      <c r="B500" s="3"/>
      <c r="C500" s="2"/>
      <c r="D500" s="2"/>
      <c r="E500" s="3"/>
      <c r="F500" s="86"/>
      <c r="G500" s="2"/>
      <c r="H500" s="2"/>
    </row>
    <row r="501" spans="2:8" ht="15">
      <c r="B501" s="3"/>
      <c r="C501" s="2"/>
      <c r="D501" s="2"/>
      <c r="E501" s="3"/>
      <c r="F501" s="86"/>
      <c r="G501" s="2"/>
      <c r="H501" s="2"/>
    </row>
    <row r="502" spans="2:8" ht="15">
      <c r="B502" s="3"/>
      <c r="C502" s="2"/>
      <c r="D502" s="2"/>
      <c r="E502" s="3"/>
      <c r="F502" s="86"/>
      <c r="G502" s="2"/>
      <c r="H502" s="2"/>
    </row>
    <row r="503" spans="2:8" ht="15">
      <c r="B503" s="3"/>
      <c r="C503" s="2"/>
      <c r="D503" s="2"/>
      <c r="E503" s="3"/>
      <c r="F503" s="86"/>
      <c r="G503" s="2"/>
      <c r="H503" s="2"/>
    </row>
    <row r="504" spans="2:8" ht="15">
      <c r="B504" s="3"/>
      <c r="C504" s="2"/>
      <c r="D504" s="2"/>
      <c r="E504" s="3"/>
      <c r="F504" s="86"/>
      <c r="G504" s="2"/>
      <c r="H504" s="2"/>
    </row>
    <row r="505" spans="2:8" ht="15">
      <c r="B505" s="3"/>
      <c r="C505" s="2"/>
      <c r="D505" s="2"/>
      <c r="E505" s="3"/>
      <c r="F505" s="86"/>
      <c r="G505" s="2"/>
      <c r="H505" s="2"/>
    </row>
    <row r="506" spans="2:8" ht="15">
      <c r="B506" s="3"/>
      <c r="C506" s="2"/>
      <c r="D506" s="2"/>
      <c r="E506" s="3"/>
      <c r="F506" s="86"/>
      <c r="G506" s="2"/>
      <c r="H506" s="2"/>
    </row>
    <row r="507" spans="2:8" ht="15">
      <c r="B507" s="3"/>
      <c r="C507" s="2"/>
      <c r="D507" s="2"/>
      <c r="E507" s="3"/>
      <c r="F507" s="86"/>
      <c r="G507" s="2"/>
      <c r="H507" s="2"/>
    </row>
    <row r="508" spans="2:8" ht="15">
      <c r="B508" s="3"/>
      <c r="C508" s="2"/>
      <c r="D508" s="2"/>
      <c r="E508" s="3"/>
      <c r="F508" s="86"/>
      <c r="G508" s="2"/>
      <c r="H508" s="2"/>
    </row>
    <row r="509" spans="2:8" ht="15">
      <c r="B509" s="3"/>
      <c r="C509" s="2"/>
      <c r="D509" s="2"/>
      <c r="E509" s="3"/>
      <c r="F509" s="86"/>
      <c r="G509" s="2"/>
      <c r="H509" s="2"/>
    </row>
    <row r="510" spans="2:8" ht="15">
      <c r="B510" s="3"/>
      <c r="C510" s="2"/>
      <c r="D510" s="2"/>
      <c r="E510" s="3"/>
      <c r="F510" s="86"/>
      <c r="G510" s="2"/>
      <c r="H510" s="2"/>
    </row>
    <row r="511" spans="2:8" ht="15">
      <c r="B511" s="3"/>
      <c r="C511" s="2"/>
      <c r="D511" s="2"/>
      <c r="E511" s="3"/>
      <c r="F511" s="86"/>
      <c r="G511" s="2"/>
      <c r="H511" s="2"/>
    </row>
    <row r="512" spans="2:8" ht="15">
      <c r="B512" s="3"/>
      <c r="C512" s="2"/>
      <c r="D512" s="2"/>
      <c r="E512" s="3"/>
      <c r="F512" s="86"/>
      <c r="G512" s="2"/>
      <c r="H512" s="2"/>
    </row>
    <row r="513" spans="2:8" ht="15">
      <c r="B513" s="3"/>
      <c r="C513" s="2"/>
      <c r="D513" s="2"/>
      <c r="E513" s="3"/>
      <c r="F513" s="86"/>
      <c r="G513" s="2"/>
      <c r="H513" s="2"/>
    </row>
    <row r="514" spans="2:8" ht="15">
      <c r="B514" s="3"/>
      <c r="C514" s="2"/>
      <c r="D514" s="2"/>
      <c r="E514" s="3"/>
      <c r="F514" s="86"/>
      <c r="G514" s="2"/>
      <c r="H514" s="2"/>
    </row>
    <row r="515" spans="2:8" ht="15">
      <c r="B515" s="3"/>
      <c r="C515" s="2"/>
      <c r="D515" s="2"/>
      <c r="E515" s="3"/>
      <c r="F515" s="86"/>
      <c r="G515" s="2"/>
      <c r="H515" s="2"/>
    </row>
    <row r="516" spans="2:8" ht="15">
      <c r="B516" s="3"/>
      <c r="C516" s="2"/>
      <c r="D516" s="2"/>
      <c r="E516" s="3"/>
      <c r="F516" s="86"/>
      <c r="G516" s="2"/>
      <c r="H516" s="2"/>
    </row>
    <row r="517" spans="2:8" ht="15">
      <c r="B517" s="3"/>
      <c r="C517" s="2"/>
      <c r="D517" s="2"/>
      <c r="E517" s="3"/>
      <c r="F517" s="86"/>
      <c r="G517" s="2"/>
      <c r="H517" s="2"/>
    </row>
    <row r="518" spans="2:8" ht="15">
      <c r="B518" s="3"/>
      <c r="C518" s="2"/>
      <c r="D518" s="2"/>
      <c r="E518" s="3"/>
      <c r="F518" s="86"/>
      <c r="G518" s="2"/>
      <c r="H518" s="2"/>
    </row>
    <row r="519" spans="2:8" ht="15">
      <c r="B519" s="3"/>
      <c r="C519" s="2"/>
      <c r="D519" s="2"/>
      <c r="E519" s="3"/>
      <c r="F519" s="86"/>
      <c r="G519" s="2"/>
      <c r="H519" s="2"/>
    </row>
    <row r="520" spans="2:8" ht="15">
      <c r="B520" s="3"/>
      <c r="C520" s="2"/>
      <c r="D520" s="2"/>
      <c r="E520" s="3"/>
      <c r="F520" s="86"/>
      <c r="G520" s="2"/>
      <c r="H520" s="2"/>
    </row>
    <row r="521" spans="2:8" ht="15">
      <c r="B521" s="3"/>
      <c r="C521" s="2"/>
      <c r="D521" s="2"/>
      <c r="E521" s="3"/>
      <c r="F521" s="86"/>
      <c r="G521" s="2"/>
      <c r="H521" s="2"/>
    </row>
    <row r="522" spans="2:8" ht="15">
      <c r="B522" s="3"/>
      <c r="C522" s="2"/>
      <c r="D522" s="2"/>
      <c r="E522" s="3"/>
      <c r="F522" s="86"/>
      <c r="G522" s="2"/>
      <c r="H522" s="2"/>
    </row>
    <row r="523" spans="2:8" ht="15">
      <c r="B523" s="3"/>
      <c r="C523" s="2"/>
      <c r="D523" s="2"/>
      <c r="E523" s="3"/>
      <c r="F523" s="86"/>
      <c r="G523" s="2"/>
      <c r="H523" s="2"/>
    </row>
    <row r="524" spans="2:8" ht="15">
      <c r="B524" s="3"/>
      <c r="C524" s="2"/>
      <c r="D524" s="2"/>
      <c r="E524" s="3"/>
      <c r="F524" s="86"/>
      <c r="G524" s="2"/>
      <c r="H524" s="2"/>
    </row>
    <row r="525" spans="2:8" ht="15">
      <c r="B525" s="3"/>
      <c r="C525" s="2"/>
      <c r="D525" s="2"/>
      <c r="E525" s="3"/>
      <c r="F525" s="86"/>
      <c r="G525" s="2"/>
      <c r="H525" s="2"/>
    </row>
    <row r="526" spans="2:8" ht="15">
      <c r="B526" s="3"/>
      <c r="C526" s="2"/>
      <c r="D526" s="2"/>
      <c r="E526" s="3"/>
      <c r="F526" s="86"/>
      <c r="G526" s="2"/>
      <c r="H526" s="2"/>
    </row>
    <row r="527" spans="2:8" ht="15">
      <c r="B527" s="3"/>
      <c r="C527" s="2"/>
      <c r="D527" s="2"/>
      <c r="E527" s="3"/>
      <c r="F527" s="86"/>
      <c r="G527" s="2"/>
      <c r="H527" s="2"/>
    </row>
    <row r="528" spans="2:8" ht="15">
      <c r="B528" s="3"/>
      <c r="C528" s="2"/>
      <c r="D528" s="2"/>
      <c r="E528" s="3"/>
      <c r="F528" s="86"/>
      <c r="G528" s="2"/>
      <c r="H528" s="2"/>
    </row>
    <row r="529" spans="2:8" ht="15">
      <c r="B529" s="3"/>
      <c r="C529" s="2"/>
      <c r="D529" s="2"/>
      <c r="E529" s="3"/>
      <c r="F529" s="86"/>
      <c r="G529" s="2"/>
      <c r="H529" s="2"/>
    </row>
    <row r="530" spans="2:8" ht="15">
      <c r="B530" s="3"/>
      <c r="C530" s="2"/>
      <c r="D530" s="2"/>
      <c r="E530" s="3"/>
      <c r="F530" s="86"/>
      <c r="G530" s="2"/>
      <c r="H530" s="2"/>
    </row>
    <row r="531" spans="2:8" ht="15">
      <c r="B531" s="3"/>
      <c r="C531" s="2"/>
      <c r="D531" s="2"/>
      <c r="E531" s="3"/>
      <c r="F531" s="86"/>
      <c r="G531" s="2"/>
      <c r="H531" s="2"/>
    </row>
    <row r="532" spans="2:8" ht="15">
      <c r="B532" s="3"/>
      <c r="C532" s="2"/>
      <c r="D532" s="2"/>
      <c r="E532" s="3"/>
      <c r="F532" s="86"/>
      <c r="G532" s="2"/>
      <c r="H532" s="2"/>
    </row>
    <row r="533" spans="2:8" ht="15">
      <c r="B533" s="3"/>
      <c r="C533" s="2"/>
      <c r="D533" s="2"/>
      <c r="E533" s="3"/>
      <c r="F533" s="86"/>
      <c r="G533" s="2"/>
      <c r="H533" s="2"/>
    </row>
    <row r="534" spans="2:8" ht="15">
      <c r="B534" s="3"/>
      <c r="C534" s="2"/>
      <c r="D534" s="2"/>
      <c r="E534" s="3"/>
      <c r="F534" s="86"/>
      <c r="G534" s="2"/>
      <c r="H534" s="2"/>
    </row>
    <row r="535" spans="2:8" ht="15">
      <c r="B535" s="3"/>
      <c r="C535" s="2"/>
      <c r="D535" s="2"/>
      <c r="E535" s="3"/>
      <c r="F535" s="86"/>
      <c r="G535" s="2"/>
      <c r="H535" s="2"/>
    </row>
    <row r="536" spans="2:8" ht="15">
      <c r="B536" s="3"/>
      <c r="C536" s="2"/>
      <c r="D536" s="2"/>
      <c r="E536" s="3"/>
      <c r="F536" s="86"/>
      <c r="G536" s="2"/>
      <c r="H536" s="2"/>
    </row>
    <row r="537" spans="2:8" ht="15">
      <c r="B537" s="3"/>
      <c r="C537" s="2"/>
      <c r="D537" s="2"/>
      <c r="E537" s="3"/>
      <c r="F537" s="86"/>
      <c r="G537" s="2"/>
      <c r="H537" s="2"/>
    </row>
    <row r="538" spans="2:8" ht="15">
      <c r="B538" s="3"/>
      <c r="C538" s="2"/>
      <c r="D538" s="2"/>
      <c r="E538" s="3"/>
      <c r="F538" s="86"/>
      <c r="G538" s="2"/>
      <c r="H538" s="2"/>
    </row>
    <row r="539" spans="2:8" ht="15">
      <c r="B539" s="3"/>
      <c r="C539" s="2"/>
      <c r="D539" s="2"/>
      <c r="E539" s="3"/>
      <c r="F539" s="86"/>
      <c r="G539" s="2"/>
      <c r="H539" s="2"/>
    </row>
    <row r="540" spans="2:8" ht="15">
      <c r="B540" s="3"/>
      <c r="C540" s="2"/>
      <c r="D540" s="2"/>
      <c r="E540" s="3"/>
      <c r="F540" s="86"/>
      <c r="G540" s="2"/>
      <c r="H540" s="2"/>
    </row>
    <row r="541" spans="2:8" ht="15">
      <c r="B541" s="3"/>
      <c r="C541" s="2"/>
      <c r="D541" s="2"/>
      <c r="E541" s="3"/>
      <c r="F541" s="86"/>
      <c r="G541" s="2"/>
      <c r="H541" s="2"/>
    </row>
    <row r="542" spans="2:8" ht="15">
      <c r="B542" s="3"/>
      <c r="C542" s="2"/>
      <c r="D542" s="2"/>
      <c r="E542" s="3"/>
      <c r="F542" s="86"/>
      <c r="G542" s="2"/>
      <c r="H542" s="2"/>
    </row>
    <row r="543" spans="2:8" ht="15">
      <c r="B543" s="3"/>
      <c r="C543" s="2"/>
      <c r="D543" s="2"/>
      <c r="E543" s="3"/>
      <c r="F543" s="86"/>
      <c r="G543" s="2"/>
      <c r="H543" s="2"/>
    </row>
    <row r="544" spans="2:8" ht="15">
      <c r="B544" s="3"/>
      <c r="C544" s="2"/>
      <c r="D544" s="2"/>
      <c r="E544" s="3"/>
      <c r="F544" s="86"/>
      <c r="G544" s="2"/>
      <c r="H544" s="2"/>
    </row>
    <row r="545" spans="2:8" ht="15">
      <c r="B545" s="3"/>
      <c r="C545" s="2"/>
      <c r="D545" s="2"/>
      <c r="E545" s="3"/>
      <c r="F545" s="86"/>
      <c r="G545" s="2"/>
      <c r="H545" s="2"/>
    </row>
    <row r="546" spans="2:8" ht="15">
      <c r="B546" s="3"/>
      <c r="C546" s="2"/>
      <c r="D546" s="2"/>
      <c r="E546" s="3"/>
      <c r="F546" s="86"/>
      <c r="G546" s="2"/>
      <c r="H546" s="2"/>
    </row>
    <row r="547" spans="2:8" ht="15">
      <c r="B547" s="3"/>
      <c r="C547" s="2"/>
      <c r="D547" s="2"/>
      <c r="E547" s="3"/>
      <c r="F547" s="86"/>
      <c r="G547" s="2"/>
      <c r="H547" s="2"/>
    </row>
    <row r="548" spans="2:8" ht="15">
      <c r="B548" s="3"/>
      <c r="C548" s="2"/>
      <c r="D548" s="2"/>
      <c r="E548" s="3"/>
      <c r="F548" s="86"/>
      <c r="G548" s="2"/>
      <c r="H548" s="2"/>
    </row>
    <row r="549" spans="2:8" ht="15">
      <c r="B549" s="3"/>
      <c r="C549" s="2"/>
      <c r="D549" s="2"/>
      <c r="E549" s="3"/>
      <c r="F549" s="86"/>
      <c r="G549" s="2"/>
      <c r="H549" s="2"/>
    </row>
    <row r="550" spans="2:8" ht="15">
      <c r="B550" s="3"/>
      <c r="C550" s="2"/>
      <c r="D550" s="2"/>
      <c r="E550" s="3"/>
      <c r="F550" s="86"/>
      <c r="G550" s="2"/>
      <c r="H550" s="2"/>
    </row>
    <row r="551" spans="2:8" ht="15">
      <c r="B551" s="3"/>
      <c r="C551" s="2"/>
      <c r="D551" s="2"/>
      <c r="E551" s="3"/>
      <c r="F551" s="86"/>
      <c r="G551" s="2"/>
      <c r="H551" s="2"/>
    </row>
    <row r="552" spans="2:8" ht="15">
      <c r="B552" s="3"/>
      <c r="C552" s="2"/>
      <c r="D552" s="2"/>
      <c r="E552" s="3"/>
      <c r="F552" s="86"/>
      <c r="G552" s="2"/>
      <c r="H552" s="2"/>
    </row>
    <row r="553" spans="2:8" ht="15">
      <c r="B553" s="3"/>
      <c r="C553" s="2"/>
      <c r="D553" s="2"/>
      <c r="E553" s="3"/>
      <c r="F553" s="86"/>
      <c r="G553" s="2"/>
      <c r="H553" s="2"/>
    </row>
    <row r="554" spans="2:8" ht="15">
      <c r="B554" s="3"/>
      <c r="C554" s="2"/>
      <c r="D554" s="2"/>
      <c r="E554" s="3"/>
      <c r="F554" s="86"/>
      <c r="G554" s="2"/>
      <c r="H554" s="2"/>
    </row>
    <row r="555" spans="2:8" ht="15">
      <c r="B555" s="3"/>
      <c r="C555" s="2"/>
      <c r="D555" s="2"/>
      <c r="E555" s="3"/>
      <c r="F555" s="86"/>
      <c r="G555" s="2"/>
      <c r="H555" s="2"/>
    </row>
    <row r="556" spans="2:8" ht="15">
      <c r="B556" s="3"/>
      <c r="C556" s="2"/>
      <c r="D556" s="2"/>
      <c r="E556" s="3"/>
      <c r="F556" s="86"/>
      <c r="G556" s="2"/>
      <c r="H556" s="2"/>
    </row>
    <row r="557" spans="2:8" ht="15">
      <c r="B557" s="3"/>
      <c r="C557" s="2"/>
      <c r="D557" s="2"/>
      <c r="E557" s="3"/>
      <c r="F557" s="86"/>
      <c r="G557" s="2"/>
      <c r="H557" s="2"/>
    </row>
    <row r="558" spans="2:8" ht="15">
      <c r="B558" s="3"/>
      <c r="C558" s="2"/>
      <c r="D558" s="2"/>
      <c r="E558" s="3"/>
      <c r="F558" s="86"/>
      <c r="G558" s="2"/>
      <c r="H558" s="2"/>
    </row>
    <row r="559" spans="2:8" ht="15">
      <c r="B559" s="3"/>
      <c r="C559" s="2"/>
      <c r="D559" s="2"/>
      <c r="E559" s="3"/>
      <c r="F559" s="86"/>
      <c r="G559" s="2"/>
      <c r="H559" s="2"/>
    </row>
    <row r="560" spans="2:8" ht="15">
      <c r="B560" s="3"/>
      <c r="C560" s="2"/>
      <c r="D560" s="2"/>
      <c r="E560" s="3"/>
      <c r="F560" s="86"/>
      <c r="G560" s="2"/>
      <c r="H560" s="2"/>
    </row>
    <row r="561" spans="2:8" ht="15">
      <c r="B561" s="3"/>
      <c r="C561" s="2"/>
      <c r="D561" s="2"/>
      <c r="E561" s="3"/>
      <c r="F561" s="86"/>
      <c r="G561" s="2"/>
      <c r="H561" s="2"/>
    </row>
    <row r="562" spans="2:8" ht="15">
      <c r="B562" s="3"/>
      <c r="C562" s="2"/>
      <c r="D562" s="2"/>
      <c r="E562" s="3"/>
      <c r="F562" s="86"/>
      <c r="G562" s="2"/>
      <c r="H562" s="2"/>
    </row>
    <row r="563" spans="2:8" ht="15">
      <c r="B563" s="3"/>
      <c r="C563" s="2"/>
      <c r="D563" s="2"/>
      <c r="E563" s="3"/>
      <c r="F563" s="86"/>
      <c r="G563" s="2"/>
      <c r="H563" s="2"/>
    </row>
    <row r="564" spans="2:8" ht="15">
      <c r="B564" s="3"/>
      <c r="C564" s="2"/>
      <c r="D564" s="2"/>
      <c r="E564" s="3"/>
      <c r="F564" s="86"/>
      <c r="G564" s="2"/>
      <c r="H564" s="2"/>
    </row>
    <row r="565" spans="2:8" ht="15">
      <c r="B565" s="3"/>
      <c r="C565" s="2"/>
      <c r="D565" s="2"/>
      <c r="E565" s="3"/>
      <c r="F565" s="86"/>
      <c r="G565" s="2"/>
      <c r="H565" s="2"/>
    </row>
    <row r="566" spans="2:8" ht="15">
      <c r="B566" s="3"/>
      <c r="C566" s="2"/>
      <c r="D566" s="2"/>
      <c r="E566" s="3"/>
      <c r="F566" s="86"/>
      <c r="G566" s="2"/>
      <c r="H566" s="2"/>
    </row>
    <row r="567" spans="2:8" ht="15">
      <c r="B567" s="3"/>
      <c r="C567" s="2"/>
      <c r="D567" s="2"/>
      <c r="E567" s="3"/>
      <c r="F567" s="86"/>
      <c r="G567" s="2"/>
      <c r="H567" s="2"/>
    </row>
    <row r="568" spans="2:8" ht="15">
      <c r="B568" s="3"/>
      <c r="C568" s="2"/>
      <c r="D568" s="2"/>
      <c r="E568" s="3"/>
      <c r="F568" s="86"/>
      <c r="G568" s="2"/>
      <c r="H568" s="2"/>
    </row>
    <row r="569" spans="2:8" ht="15">
      <c r="B569" s="3"/>
      <c r="C569" s="2"/>
      <c r="D569" s="2"/>
      <c r="E569" s="3"/>
      <c r="F569" s="86"/>
      <c r="G569" s="2"/>
      <c r="H569" s="2"/>
    </row>
    <row r="570" spans="2:8" ht="15">
      <c r="B570" s="3"/>
      <c r="C570" s="2"/>
      <c r="D570" s="2"/>
      <c r="E570" s="3"/>
      <c r="F570" s="86"/>
      <c r="G570" s="2"/>
      <c r="H570" s="2"/>
    </row>
    <row r="571" spans="2:8" ht="15">
      <c r="B571" s="3"/>
      <c r="C571" s="2"/>
      <c r="D571" s="2"/>
      <c r="E571" s="3"/>
      <c r="F571" s="86"/>
      <c r="G571" s="2"/>
      <c r="H571" s="2"/>
    </row>
    <row r="572" spans="2:8" ht="15">
      <c r="B572" s="3"/>
      <c r="C572" s="2"/>
      <c r="D572" s="2"/>
      <c r="E572" s="3"/>
      <c r="F572" s="86"/>
      <c r="G572" s="2"/>
      <c r="H572" s="2"/>
    </row>
    <row r="573" spans="2:8" ht="15">
      <c r="B573" s="3"/>
      <c r="C573" s="2"/>
      <c r="D573" s="2"/>
      <c r="E573" s="3"/>
      <c r="F573" s="86"/>
      <c r="G573" s="2"/>
      <c r="H573" s="2"/>
    </row>
    <row r="574" spans="2:8" ht="15">
      <c r="B574" s="3"/>
      <c r="C574" s="2"/>
      <c r="D574" s="2"/>
      <c r="E574" s="3"/>
      <c r="F574" s="86"/>
      <c r="G574" s="2"/>
      <c r="H574" s="2"/>
    </row>
    <row r="575" spans="2:8" ht="15">
      <c r="B575" s="3"/>
      <c r="C575" s="2"/>
      <c r="D575" s="2"/>
      <c r="E575" s="3"/>
      <c r="F575" s="86"/>
      <c r="G575" s="2"/>
      <c r="H575" s="2"/>
    </row>
    <row r="576" spans="2:8" ht="15">
      <c r="B576" s="3"/>
      <c r="C576" s="2"/>
      <c r="D576" s="2"/>
      <c r="E576" s="3"/>
      <c r="F576" s="86"/>
      <c r="G576" s="2"/>
      <c r="H576" s="2"/>
    </row>
    <row r="577" spans="2:8" ht="15">
      <c r="B577" s="3"/>
      <c r="C577" s="2"/>
      <c r="D577" s="2"/>
      <c r="E577" s="3"/>
      <c r="F577" s="86"/>
      <c r="G577" s="2"/>
      <c r="H577" s="2"/>
    </row>
    <row r="578" spans="2:8" ht="15">
      <c r="B578" s="3"/>
      <c r="C578" s="2"/>
      <c r="D578" s="2"/>
      <c r="E578" s="3"/>
      <c r="F578" s="86"/>
      <c r="G578" s="2"/>
      <c r="H578" s="2"/>
    </row>
    <row r="579" spans="2:8" ht="15">
      <c r="B579" s="3"/>
      <c r="C579" s="2"/>
      <c r="D579" s="2"/>
      <c r="E579" s="3"/>
      <c r="F579" s="86"/>
      <c r="G579" s="2"/>
      <c r="H579" s="2"/>
    </row>
    <row r="580" spans="2:8" ht="15">
      <c r="B580" s="3"/>
      <c r="C580" s="2"/>
      <c r="D580" s="2"/>
      <c r="E580" s="3"/>
      <c r="F580" s="86"/>
      <c r="G580" s="2"/>
      <c r="H580" s="2"/>
    </row>
    <row r="581" spans="3:6" ht="15">
      <c r="C581" s="2"/>
      <c r="D581" s="2"/>
      <c r="E581" s="3"/>
      <c r="F581" s="86"/>
    </row>
    <row r="582" spans="3:6" ht="15">
      <c r="C582" s="2"/>
      <c r="D582" s="2"/>
      <c r="E582" s="3"/>
      <c r="F582" s="86"/>
    </row>
    <row r="583" spans="3:6" ht="15">
      <c r="C583" s="2"/>
      <c r="D583" s="2"/>
      <c r="E583" s="3"/>
      <c r="F583" s="86"/>
    </row>
    <row r="584" spans="3:6" ht="15">
      <c r="C584" s="2"/>
      <c r="D584" s="2"/>
      <c r="E584" s="3"/>
      <c r="F584" s="86"/>
    </row>
    <row r="585" spans="3:6" ht="15">
      <c r="C585" s="2"/>
      <c r="D585" s="2"/>
      <c r="E585" s="3"/>
      <c r="F585" s="86"/>
    </row>
    <row r="586" spans="3:6" ht="15">
      <c r="C586" s="2"/>
      <c r="D586" s="2"/>
      <c r="E586" s="3"/>
      <c r="F586" s="86"/>
    </row>
  </sheetData>
  <mergeCells count="139">
    <mergeCell ref="C124:F124"/>
    <mergeCell ref="C90:C91"/>
    <mergeCell ref="D90:D91"/>
    <mergeCell ref="F90:F91"/>
    <mergeCell ref="D98:D100"/>
    <mergeCell ref="F98:F100"/>
    <mergeCell ref="C95:C97"/>
    <mergeCell ref="D95:D97"/>
    <mergeCell ref="F95:F97"/>
    <mergeCell ref="C103:C104"/>
    <mergeCell ref="F69:F71"/>
    <mergeCell ref="F59:F60"/>
    <mergeCell ref="D55:D56"/>
    <mergeCell ref="F55:F56"/>
    <mergeCell ref="D292:H292"/>
    <mergeCell ref="D289:H289"/>
    <mergeCell ref="C72:C73"/>
    <mergeCell ref="C74:C75"/>
    <mergeCell ref="D72:D73"/>
    <mergeCell ref="F72:F73"/>
    <mergeCell ref="D92:D94"/>
    <mergeCell ref="F92:F94"/>
    <mergeCell ref="D74:D75"/>
    <mergeCell ref="F74:F75"/>
    <mergeCell ref="C86:C89"/>
    <mergeCell ref="D86:D89"/>
    <mergeCell ref="F86:F89"/>
    <mergeCell ref="C92:C94"/>
    <mergeCell ref="A6:H6"/>
    <mergeCell ref="C67:C68"/>
    <mergeCell ref="D67:D68"/>
    <mergeCell ref="F67:F68"/>
    <mergeCell ref="C63:C64"/>
    <mergeCell ref="C65:C66"/>
    <mergeCell ref="D65:D66"/>
    <mergeCell ref="F65:F66"/>
    <mergeCell ref="F44:F45"/>
    <mergeCell ref="F46:F47"/>
    <mergeCell ref="F79:F81"/>
    <mergeCell ref="F63:F64"/>
    <mergeCell ref="D103:D104"/>
    <mergeCell ref="F103:F104"/>
    <mergeCell ref="D82:D85"/>
    <mergeCell ref="F82:F85"/>
    <mergeCell ref="D63:D64"/>
    <mergeCell ref="D76:D78"/>
    <mergeCell ref="F76:F78"/>
    <mergeCell ref="D69:D71"/>
    <mergeCell ref="C44:C45"/>
    <mergeCell ref="C46:C47"/>
    <mergeCell ref="C79:C81"/>
    <mergeCell ref="D79:D81"/>
    <mergeCell ref="D46:D47"/>
    <mergeCell ref="D52:D53"/>
    <mergeCell ref="F40:F41"/>
    <mergeCell ref="D42:D43"/>
    <mergeCell ref="F42:F43"/>
    <mergeCell ref="C40:C41"/>
    <mergeCell ref="C42:C43"/>
    <mergeCell ref="F30:F31"/>
    <mergeCell ref="C61:C62"/>
    <mergeCell ref="D61:D62"/>
    <mergeCell ref="F61:F62"/>
    <mergeCell ref="C57:C58"/>
    <mergeCell ref="C59:C60"/>
    <mergeCell ref="D57:D58"/>
    <mergeCell ref="F57:F58"/>
    <mergeCell ref="D59:D60"/>
    <mergeCell ref="D40:D41"/>
    <mergeCell ref="C30:C31"/>
    <mergeCell ref="D26:D27"/>
    <mergeCell ref="F26:F27"/>
    <mergeCell ref="C24:C25"/>
    <mergeCell ref="D24:D25"/>
    <mergeCell ref="F24:F25"/>
    <mergeCell ref="C26:C27"/>
    <mergeCell ref="D28:D29"/>
    <mergeCell ref="F28:F29"/>
    <mergeCell ref="D30:D31"/>
    <mergeCell ref="A8:A23"/>
    <mergeCell ref="A141:A146"/>
    <mergeCell ref="G206:H211"/>
    <mergeCell ref="A147:A161"/>
    <mergeCell ref="A162:A205"/>
    <mergeCell ref="C34:C35"/>
    <mergeCell ref="C32:C33"/>
    <mergeCell ref="C48:C49"/>
    <mergeCell ref="C50:C51"/>
    <mergeCell ref="C28:C29"/>
    <mergeCell ref="C52:C53"/>
    <mergeCell ref="D34:D35"/>
    <mergeCell ref="F34:F35"/>
    <mergeCell ref="D32:D33"/>
    <mergeCell ref="F50:F51"/>
    <mergeCell ref="D44:D45"/>
    <mergeCell ref="F52:F53"/>
    <mergeCell ref="D48:D49"/>
    <mergeCell ref="F48:F49"/>
    <mergeCell ref="D50:D51"/>
    <mergeCell ref="C159:C160"/>
    <mergeCell ref="D159:D160"/>
    <mergeCell ref="F32:F33"/>
    <mergeCell ref="D36:D37"/>
    <mergeCell ref="F36:F37"/>
    <mergeCell ref="D38:D39"/>
    <mergeCell ref="F38:F39"/>
    <mergeCell ref="F159:F160"/>
    <mergeCell ref="C108:C109"/>
    <mergeCell ref="D108:D109"/>
    <mergeCell ref="A24:A140"/>
    <mergeCell ref="A206:A211"/>
    <mergeCell ref="A212:A228"/>
    <mergeCell ref="C36:C37"/>
    <mergeCell ref="C38:C39"/>
    <mergeCell ref="C55:C56"/>
    <mergeCell ref="C69:C71"/>
    <mergeCell ref="C82:C85"/>
    <mergeCell ref="C98:C100"/>
    <mergeCell ref="C76:C78"/>
    <mergeCell ref="A229:A281"/>
    <mergeCell ref="C129:C130"/>
    <mergeCell ref="D129:D130"/>
    <mergeCell ref="F129:F130"/>
    <mergeCell ref="C131:F131"/>
    <mergeCell ref="C134:C135"/>
    <mergeCell ref="D134:D135"/>
    <mergeCell ref="F134:F135"/>
    <mergeCell ref="C136:F137"/>
    <mergeCell ref="C279:F281"/>
    <mergeCell ref="F108:F109"/>
    <mergeCell ref="C110:C111"/>
    <mergeCell ref="D110:D111"/>
    <mergeCell ref="F110:F111"/>
    <mergeCell ref="D291:H291"/>
    <mergeCell ref="D290:H290"/>
    <mergeCell ref="E288:H288"/>
    <mergeCell ref="E284:H284"/>
    <mergeCell ref="B284:D284"/>
    <mergeCell ref="B288:D288"/>
  </mergeCells>
  <printOptions/>
  <pageMargins left="0.14" right="0.13" top="0.25" bottom="0.36" header="0.25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Slovnaft Somea a.s.</dc:creator>
  <cp:keywords/>
  <dc:description/>
  <cp:lastModifiedBy>Raichu</cp:lastModifiedBy>
  <cp:lastPrinted>2004-03-15T06:36:44Z</cp:lastPrinted>
  <dcterms:created xsi:type="dcterms:W3CDTF">2000-09-22T09:27:50Z</dcterms:created>
  <dcterms:modified xsi:type="dcterms:W3CDTF">2009-02-14T12:43:38Z</dcterms:modified>
  <cp:category/>
  <cp:version/>
  <cp:contentType/>
  <cp:contentStatus/>
</cp:coreProperties>
</file>